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00"/>
  </bookViews>
  <sheets>
    <sheet name="000-封面" sheetId="1" r:id="rId1"/>
    <sheet name="100-收支预算总表（经济科目）" sheetId="2" r:id="rId2"/>
    <sheet name="101-收支预算总表（功能科目）" sheetId="3" r:id="rId3"/>
    <sheet name="101-2-收支预算总表（功能科目-一般公共预算）" sheetId="4" r:id="rId4"/>
    <sheet name="101-3-收支预算总表（功能科目-基金）" sheetId="5" r:id="rId5"/>
    <sheet name="101-4-收支预算总表（功能科目-一般公共预算和基金）" sheetId="6" r:id="rId6"/>
    <sheet name="103-收入预算总表（按单位）" sheetId="7" r:id="rId7"/>
    <sheet name="105-支出预算汇总表（政府经济科目）" sheetId="8" r:id="rId8"/>
    <sheet name="105-1-支出预算汇总表（基本支出按单位）" sheetId="9" r:id="rId9"/>
    <sheet name="105-2-支出预算汇总表（项目支出按单位）" sheetId="10" r:id="rId10"/>
    <sheet name="105-3-支出预算汇总表（一般财力-按单位）" sheetId="11" r:id="rId11"/>
    <sheet name="105-4-支出预算汇总表（一般财力-基本支出按单位）" sheetId="12" r:id="rId12"/>
    <sheet name="105-5-支出预算汇总表（一般财力-项目支出按单位）" sheetId="13" r:id="rId13"/>
    <sheet name="106-支出预算汇总表（按政府经济科目）" sheetId="14" r:id="rId14"/>
    <sheet name="107-工资福利支出预算表(按经济科目)" sheetId="15" r:id="rId15"/>
    <sheet name="107-1-工资福利支出预算表（经费拨款-按经济科目）" sheetId="16" r:id="rId16"/>
    <sheet name="108-对个人和家庭的补助支出预算表(按经济科目)" sheetId="17" r:id="rId17"/>
    <sheet name="108-1对个人和家庭补助支出预算表（经费拨款-按经济科目）" sheetId="18" r:id="rId18"/>
    <sheet name="109-商品和服务支出预算表(按经济科目)" sheetId="19" r:id="rId19"/>
    <sheet name="109-1-商品服务支出预算表（经费拨款-按经济科目）" sheetId="20" r:id="rId20"/>
    <sheet name="110-五项经费支出表" sheetId="21" r:id="rId21"/>
    <sheet name="110-1-五项经费支出表（经费拨款）" sheetId="22" r:id="rId22"/>
    <sheet name="127-非税收入预计表" sheetId="23" r:id="rId23"/>
    <sheet name="130-政府采购输出表" sheetId="24" r:id="rId24"/>
    <sheet name="130-1政府采购预算表" sheetId="25" r:id="rId25"/>
    <sheet name="131-政府购买服务输出表" sheetId="26" r:id="rId26"/>
    <sheet name="支出预算汇总表" sheetId="27" r:id="rId27"/>
    <sheet name="收入预算汇总表" sheetId="28" r:id="rId28"/>
  </sheets>
  <calcPr calcId="144525"/>
</workbook>
</file>

<file path=xl/comments1.xml><?xml version="1.0" encoding="utf-8"?>
<comments xmlns="http://schemas.openxmlformats.org/spreadsheetml/2006/main">
  <authors>
    <author>Author</author>
  </authors>
  <commentList>
    <comment ref="Z2" authorId="0">
      <text>
        <r>
          <rPr>
            <sz val="9"/>
            <rFont val="Arial"/>
            <charset val="134"/>
          </rPr>
          <t>负数表示调入，正数表示调出</t>
        </r>
      </text>
    </comment>
    <comment ref="AA2" authorId="0">
      <text>
        <r>
          <rPr>
            <sz val="9"/>
            <rFont val="Arial"/>
            <charset val="134"/>
          </rPr>
          <t>负数表示调入，正数表示调出</t>
        </r>
      </text>
    </comment>
  </commentList>
</comments>
</file>

<file path=xl/sharedStrings.xml><?xml version="1.0" encoding="utf-8"?>
<sst xmlns="http://schemas.openxmlformats.org/spreadsheetml/2006/main" count="1125" uniqueCount="374">
  <si>
    <t>2025年济南市市级预算输出报表</t>
  </si>
  <si>
    <t xml:space="preserve">    济南市长清区丹凤小学</t>
  </si>
  <si>
    <t>收支预算总表</t>
  </si>
  <si>
    <t>预算批复01表</t>
  </si>
  <si>
    <t>单位：万元</t>
  </si>
  <si>
    <t>收                    入</t>
  </si>
  <si>
    <t xml:space="preserve">支                   出 </t>
  </si>
  <si>
    <t>项        目</t>
  </si>
  <si>
    <t>2025年预算</t>
  </si>
  <si>
    <t>项      目</t>
  </si>
  <si>
    <t>一、政府预算资金</t>
  </si>
  <si>
    <t xml:space="preserve">一、 工资福利支出 </t>
  </si>
  <si>
    <t xml:space="preserve">    一般公共预算资金</t>
  </si>
  <si>
    <t>二、商品和服务支出</t>
  </si>
  <si>
    <t xml:space="preserve">        一般财力</t>
  </si>
  <si>
    <t>三、对个人和家庭的补助</t>
  </si>
  <si>
    <t xml:space="preserve">        行政事业性收费</t>
  </si>
  <si>
    <t>四、债务利息及费用支出</t>
  </si>
  <si>
    <t xml:space="preserve">        专项收入</t>
  </si>
  <si>
    <t>五、资本性支出（基本建设）</t>
  </si>
  <si>
    <t xml:space="preserve">        罚没收入</t>
  </si>
  <si>
    <t>六、资本性支出</t>
  </si>
  <si>
    <t xml:space="preserve">        国有资本经营收入</t>
  </si>
  <si>
    <t>七、对企业补助（基本建设）</t>
  </si>
  <si>
    <t xml:space="preserve">        国有资源（资产）有偿使用收入</t>
  </si>
  <si>
    <t>八、 对企业补助</t>
  </si>
  <si>
    <t xml:space="preserve">        捐赠收入</t>
  </si>
  <si>
    <t>九、对社会保障基金补助</t>
  </si>
  <si>
    <t xml:space="preserve">        政府住房基金收入</t>
  </si>
  <si>
    <t>十、其他支出</t>
  </si>
  <si>
    <t xml:space="preserve">        其他非税收入</t>
  </si>
  <si>
    <t xml:space="preserve">        上级一般公共预算安排转移支付</t>
  </si>
  <si>
    <t xml:space="preserve">        其他一般公共预算资金</t>
  </si>
  <si>
    <t xml:space="preserve">     一般债券</t>
  </si>
  <si>
    <t xml:space="preserve">    政府性基金预算资金</t>
  </si>
  <si>
    <t xml:space="preserve">        政府性基金收入</t>
  </si>
  <si>
    <t xml:space="preserve">        专项债券对应项目专项收入</t>
  </si>
  <si>
    <t xml:space="preserve">        上级政府性基金预算安排转移支付</t>
  </si>
  <si>
    <t xml:space="preserve">        专项债券</t>
  </si>
  <si>
    <t xml:space="preserve">    国有资本经营预算资金</t>
  </si>
  <si>
    <t xml:space="preserve">        上级国有资本经营预算安排转移支付</t>
  </si>
  <si>
    <t xml:space="preserve">    社会保险基金预算资金</t>
  </si>
  <si>
    <t>二、财政专户管理资金</t>
  </si>
  <si>
    <t>三、单位资金</t>
  </si>
  <si>
    <t xml:space="preserve">    事业收入资金</t>
  </si>
  <si>
    <t xml:space="preserve">    上级补助收入资金</t>
  </si>
  <si>
    <t xml:space="preserve">    附属单位上缴收入</t>
  </si>
  <si>
    <t xml:space="preserve">    事业单位经营收入</t>
  </si>
  <si>
    <t xml:space="preserve">    其他收入 </t>
  </si>
  <si>
    <t xml:space="preserve">    收      入      总      计</t>
  </si>
  <si>
    <t>支　　　出　　　总　　　计</t>
  </si>
  <si>
    <t>预算部门输出01表</t>
  </si>
  <si>
    <t>2024年预算</t>
  </si>
  <si>
    <t>教育支出</t>
  </si>
  <si>
    <t>政府预算资金</t>
  </si>
  <si>
    <t>　普通教育</t>
  </si>
  <si>
    <t>　　小学教育</t>
  </si>
  <si>
    <t xml:space="preserve">        一般公共预算资金</t>
  </si>
  <si>
    <t>　　其他普通教育支出</t>
  </si>
  <si>
    <t xml:space="preserve">            一般财力</t>
  </si>
  <si>
    <t>　其他教育支出</t>
  </si>
  <si>
    <t xml:space="preserve">            行政事业性收费</t>
  </si>
  <si>
    <t>　　其他教育支出</t>
  </si>
  <si>
    <t xml:space="preserve">            专项收入</t>
  </si>
  <si>
    <t xml:space="preserve">            罚没收入</t>
  </si>
  <si>
    <t xml:space="preserve">            国有资本经营收入</t>
  </si>
  <si>
    <t xml:space="preserve">            国有资源（资产）有偿使用收入</t>
  </si>
  <si>
    <t xml:space="preserve">            捐赠收入</t>
  </si>
  <si>
    <t xml:space="preserve">            政府住房基金收入</t>
  </si>
  <si>
    <t xml:space="preserve">            其他非税收入</t>
  </si>
  <si>
    <t xml:space="preserve">            上级一般公共预算安排转移支付 </t>
  </si>
  <si>
    <t xml:space="preserve">            下级专项上解收入（不计入一般财力）</t>
  </si>
  <si>
    <t xml:space="preserve">            其他一般公共预算资金</t>
  </si>
  <si>
    <t xml:space="preserve">        一般债券</t>
  </si>
  <si>
    <t xml:space="preserve">        外国政府和国际组织贷款</t>
  </si>
  <si>
    <t xml:space="preserve">        外国政府和国际组织赠款</t>
  </si>
  <si>
    <t xml:space="preserve">        政府性基金预算资金</t>
  </si>
  <si>
    <t xml:space="preserve">            政府性基金收入</t>
  </si>
  <si>
    <t xml:space="preserve">     本  年 支 出  合  计</t>
  </si>
  <si>
    <t>661.920000</t>
  </si>
  <si>
    <t xml:space="preserve">            专项债券对应项目专项收入</t>
  </si>
  <si>
    <t xml:space="preserve">            上级政府性基金预算安排转移支付</t>
  </si>
  <si>
    <t>财政专户管理资金</t>
  </si>
  <si>
    <t>单位资金</t>
  </si>
  <si>
    <t xml:space="preserve">    其他收入</t>
  </si>
  <si>
    <t>预算部门输出03表</t>
  </si>
  <si>
    <t>收入预算表</t>
  </si>
  <si>
    <t>单位代码</t>
  </si>
  <si>
    <t>单位名称</t>
  </si>
  <si>
    <t>总计</t>
  </si>
  <si>
    <t>合计</t>
  </si>
  <si>
    <t>一般公共预算资金</t>
  </si>
  <si>
    <t>政府性基金预算资金</t>
  </si>
  <si>
    <t>国有资本经营预算资金</t>
  </si>
  <si>
    <t>社会保险基金预算资金</t>
  </si>
  <si>
    <t>事业收入资金</t>
  </si>
  <si>
    <t>上级补助收入资金</t>
  </si>
  <si>
    <t>附属单位上缴收入</t>
  </si>
  <si>
    <t>事业单位经营收入</t>
  </si>
  <si>
    <t>其他收入</t>
  </si>
  <si>
    <t>一般债券</t>
  </si>
  <si>
    <t>外国政府和国际组织贷款</t>
  </si>
  <si>
    <t>外国政府和国际组织赠款</t>
  </si>
  <si>
    <t xml:space="preserve"> 政府性基金预算资金</t>
  </si>
  <si>
    <t>专项债券</t>
  </si>
  <si>
    <t>国有资本经营收入</t>
  </si>
  <si>
    <t>上级国有资本经营预算安排转移支付</t>
  </si>
  <si>
    <t>小计</t>
  </si>
  <si>
    <t>一般财力</t>
  </si>
  <si>
    <t>行政事业性收费</t>
  </si>
  <si>
    <t>专项收入</t>
  </si>
  <si>
    <t>罚没收入</t>
  </si>
  <si>
    <t>国有资源（资产）有偿使用收入</t>
  </si>
  <si>
    <t>捐赠收入</t>
  </si>
  <si>
    <t xml:space="preserve"> 政府住房基金收入</t>
  </si>
  <si>
    <t>其他非税收入</t>
  </si>
  <si>
    <t>上级一般公共预算安排转移支付</t>
  </si>
  <si>
    <t>下级专项上解收入（不计入一般财力）</t>
  </si>
  <si>
    <t>其他一般公共预算资金</t>
  </si>
  <si>
    <t>政府性基金收入</t>
  </si>
  <si>
    <t>专项债券对应项目专项收入</t>
  </si>
  <si>
    <t>上级政府性基金预算安排转移支付</t>
  </si>
  <si>
    <t>合　计</t>
  </si>
  <si>
    <t>112177</t>
  </si>
  <si>
    <t>济南市长清区丹凤小学</t>
  </si>
  <si>
    <t>预算部门输出06表</t>
  </si>
  <si>
    <t>科目编码</t>
  </si>
  <si>
    <t>科目名称</t>
  </si>
  <si>
    <t>项目名称</t>
  </si>
  <si>
    <t>支出预算来源总表（按科目）</t>
  </si>
  <si>
    <t>代码</t>
  </si>
  <si>
    <t>项目实施年限</t>
  </si>
  <si>
    <t>类</t>
  </si>
  <si>
    <t>机关工资福利支出</t>
  </si>
  <si>
    <t>机关商品和服务支出</t>
  </si>
  <si>
    <t>机关资本性支出（一）</t>
  </si>
  <si>
    <t>机关资本性支出（二）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</si>
  <si>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</si>
  <si>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</si>
  <si>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</si>
  <si>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</si>
  <si>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</si>
  <si>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</si>
  <si>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</si>
  <si>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</si>
  <si>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</si>
  <si>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预备费及预留</t>
  </si>
  <si>
    <t>其他支出</t>
  </si>
  <si>
    <t>工资福利支出预算表(按经济科目)</t>
  </si>
  <si>
    <t>单位:万元</t>
  </si>
  <si>
    <t>总  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</si>
  <si>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</si>
  <si>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</si>
  <si>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</si>
  <si>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</si>
  <si>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</si>
  <si>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</si>
  <si>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</si>
  <si>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城镇职工基本医疗保险缴费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</si>
  <si>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</si>
  <si>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</si>
  <si>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</si>
  <si>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</si>
  <si>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</si>
  <si>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款</t>
  </si>
  <si>
    <t>项</t>
  </si>
  <si>
    <t>**</t>
  </si>
  <si>
    <t>功能科目编码(expFuncCode)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</si>
  <si>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</si>
  <si>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</si>
  <si>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</si>
  <si>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</si>
  <si>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</si>
  <si>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</si>
  <si>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</si>
  <si>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</si>
  <si>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</si>
  <si>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</si>
  <si>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</si>
  <si>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</si>
  <si>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</si>
  <si>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</si>
  <si>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205</t>
  </si>
  <si>
    <t>　教育支出</t>
  </si>
  <si>
    <t>02</t>
  </si>
  <si>
    <t>20502</t>
  </si>
  <si>
    <t>　　普通教育</t>
  </si>
  <si>
    <t>2050202</t>
  </si>
  <si>
    <t>　　　小学教育</t>
  </si>
  <si>
    <t>99</t>
  </si>
  <si>
    <t>2050299</t>
  </si>
  <si>
    <t>　　　其他普通教育支出</t>
  </si>
  <si>
    <t>预算部门输出09表</t>
  </si>
  <si>
    <t>对个人和家庭的补助支出预算表(按经济科目科目)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</si>
  <si>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</si>
  <si>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</si>
  <si>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</si>
  <si>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</si>
  <si>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</si>
  <si>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</si>
  <si>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</si>
  <si>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</si>
  <si>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</si>
  <si>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</si>
  <si>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代缴社会保险费</t>
  </si>
  <si>
    <t>其他对个人和家庭的补助支出</t>
  </si>
  <si>
    <t>20599</t>
  </si>
  <si>
    <t>2059999</t>
  </si>
  <si>
    <t>　　　其他教育支出</t>
  </si>
  <si>
    <t>商品和服务支出（定额）预算表(按经济科目)</t>
  </si>
  <si>
    <t>总   计</t>
  </si>
  <si>
    <t>商品和服务支出（人员定额）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</si>
  <si>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</si>
  <si>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</si>
  <si>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</si>
  <si>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</si>
  <si>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</si>
  <si>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</si>
  <si>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</si>
  <si>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</si>
  <si>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</si>
  <si>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</si>
  <si>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会议费</t>
  </si>
  <si>
    <t>培训费</t>
  </si>
  <si>
    <t>公务接待费</t>
  </si>
  <si>
    <t>公务用车运行维护费</t>
  </si>
  <si>
    <t>非税收入计划表</t>
  </si>
  <si>
    <t>Id</t>
  </si>
  <si>
    <t>RelaId</t>
  </si>
  <si>
    <t>单位编码</t>
  </si>
  <si>
    <t>收入项目编码</t>
  </si>
  <si>
    <t>收入项目名称</t>
  </si>
  <si>
    <t>收入科目类型</t>
  </si>
  <si>
    <t>收入科目名称</t>
  </si>
  <si>
    <t>收入科目编码</t>
  </si>
  <si>
    <t>资金管理方式编码</t>
  </si>
  <si>
    <t>资金管理方式名称</t>
  </si>
  <si>
    <t>收入分成比例（%）</t>
  </si>
  <si>
    <t>收入依据</t>
  </si>
  <si>
    <t>征收标准</t>
  </si>
  <si>
    <t>资产卡片编码</t>
  </si>
  <si>
    <t>计划收入金额</t>
  </si>
  <si>
    <t>应缴款项</t>
  </si>
  <si>
    <t>预算部门内部调剂金额</t>
  </si>
  <si>
    <t>财政部门统一调剂或预留金额</t>
  </si>
  <si>
    <t>可用金额</t>
  </si>
  <si>
    <t>中央</t>
  </si>
  <si>
    <t>省级</t>
  </si>
  <si>
    <t>市级</t>
  </si>
  <si>
    <t>县级</t>
  </si>
  <si>
    <t>水利基金</t>
  </si>
  <si>
    <t>援疆援藏经费</t>
  </si>
  <si>
    <t>精神文明奖计提</t>
  </si>
  <si>
    <t>支出预算信息</t>
  </si>
  <si>
    <t>关联ID</t>
  </si>
  <si>
    <t>采购类别</t>
  </si>
  <si>
    <t>采购品目（必录）</t>
  </si>
  <si>
    <t>采购方式</t>
  </si>
  <si>
    <t>组织形式</t>
  </si>
  <si>
    <t>代理机构</t>
  </si>
  <si>
    <t>产品规格或技术参数</t>
  </si>
  <si>
    <t>数量</t>
  </si>
  <si>
    <t>单价</t>
  </si>
  <si>
    <t>是否新增资产</t>
  </si>
  <si>
    <t>资金性质</t>
  </si>
  <si>
    <t>财政拨款</t>
  </si>
  <si>
    <t>采购金额</t>
  </si>
  <si>
    <t>计划投入使用时间</t>
  </si>
  <si>
    <t>联系人</t>
  </si>
  <si>
    <t>政府采购政策功能</t>
  </si>
  <si>
    <t>预留份额</t>
  </si>
  <si>
    <t>不适宜预留情形</t>
  </si>
  <si>
    <t xml:space="preserve">任务名称（必录）
</t>
  </si>
  <si>
    <t>功能科目</t>
  </si>
  <si>
    <t>部门经济科目</t>
  </si>
  <si>
    <t>支出管理方式</t>
  </si>
  <si>
    <t>资金来源</t>
  </si>
  <si>
    <t>中小微企业预留金额</t>
  </si>
  <si>
    <t>其中小微企业预留金额</t>
  </si>
  <si>
    <t xml:space="preserve">社会保险基金预算资金
</t>
  </si>
  <si>
    <t>政府住房基金收入</t>
  </si>
  <si>
    <t>政府采购预算表</t>
  </si>
  <si>
    <t>采购项目</t>
  </si>
  <si>
    <t>规格要求</t>
  </si>
  <si>
    <t>政府采购项目名称</t>
  </si>
  <si>
    <t>品目编码</t>
  </si>
  <si>
    <t>品目名称</t>
  </si>
  <si>
    <t>项目类别</t>
  </si>
  <si>
    <t>项目编码</t>
  </si>
  <si>
    <t>任务名称</t>
  </si>
  <si>
    <t>功能科目编码</t>
  </si>
  <si>
    <t>功能科目名称</t>
  </si>
  <si>
    <t>政府经济科目编码</t>
  </si>
  <si>
    <t>政府经济科目名称</t>
  </si>
  <si>
    <t>部门经济科目编码</t>
  </si>
  <si>
    <t>部门经济科目名称</t>
  </si>
  <si>
    <t>资金来源编码</t>
  </si>
  <si>
    <t>资金来源名称</t>
  </si>
  <si>
    <t>三保标识代码</t>
  </si>
  <si>
    <t>三保标识名称</t>
  </si>
  <si>
    <t>一般公共预算其他收入-预估上级</t>
  </si>
  <si>
    <t>政府性基金其他预算预算收入-预估上级</t>
  </si>
  <si>
    <t>人员类</t>
  </si>
  <si>
    <t>370113250010011202509</t>
  </si>
  <si>
    <t>人员类支出（在职）</t>
  </si>
  <si>
    <t>基本工资（统发）</t>
  </si>
  <si>
    <t>小学教育</t>
  </si>
  <si>
    <t>50501</t>
  </si>
  <si>
    <t>工资福利支出</t>
  </si>
  <si>
    <t>30101</t>
  </si>
  <si>
    <t>年初安排</t>
  </si>
  <si>
    <t>003001</t>
  </si>
  <si>
    <t>保工资</t>
  </si>
  <si>
    <t>津补贴（统发）</t>
  </si>
  <si>
    <t>30102</t>
  </si>
  <si>
    <t>年终一次性奖金（统发）</t>
  </si>
  <si>
    <t>30103</t>
  </si>
  <si>
    <t>养老保险</t>
  </si>
  <si>
    <t>其他普通教育支出</t>
  </si>
  <si>
    <t>30108</t>
  </si>
  <si>
    <t>医疗保险</t>
  </si>
  <si>
    <t>30110</t>
  </si>
  <si>
    <t>职工基本医疗保险缴费</t>
  </si>
  <si>
    <t>失业保险</t>
  </si>
  <si>
    <t>30112</t>
  </si>
  <si>
    <t>工伤保险</t>
  </si>
  <si>
    <t>采暖补贴（统发）</t>
  </si>
  <si>
    <t>补充医疗保险</t>
  </si>
  <si>
    <t>住房公积金（统发）</t>
  </si>
  <si>
    <t>30113</t>
  </si>
  <si>
    <t>绩效工资（统发）</t>
  </si>
  <si>
    <t>30107</t>
  </si>
  <si>
    <t>37011325001001120254T</t>
  </si>
  <si>
    <t>人员类支出（绩效工资）</t>
  </si>
  <si>
    <t>年终奖励性绩效</t>
  </si>
  <si>
    <t>规范后基础性绩效奖（统发）</t>
  </si>
  <si>
    <t>37011325001001120586K</t>
  </si>
  <si>
    <t>人员类支出（离退休）</t>
  </si>
  <si>
    <t>退休人员经费（统发）</t>
  </si>
  <si>
    <t>其他教育支出</t>
  </si>
  <si>
    <t>50905</t>
  </si>
  <si>
    <t>离退休费</t>
  </si>
  <si>
    <t>30302</t>
  </si>
  <si>
    <t>补充医疗保险（离退休）</t>
  </si>
  <si>
    <t>50901</t>
  </si>
  <si>
    <t>社会福利和救助</t>
  </si>
  <si>
    <t>30307</t>
  </si>
  <si>
    <t>遗属补助</t>
  </si>
  <si>
    <t>30305</t>
  </si>
  <si>
    <t>采暖补贴（离退休统发）</t>
  </si>
  <si>
    <t>运转类</t>
  </si>
  <si>
    <t>　公用经费</t>
  </si>
  <si>
    <t>370113250021011202039</t>
  </si>
  <si>
    <t>公用经费支出（人员定额）</t>
  </si>
  <si>
    <t>离退休人员公用经费</t>
  </si>
  <si>
    <t>50502</t>
  </si>
  <si>
    <t>商品和服务支出</t>
  </si>
  <si>
    <t>30299</t>
  </si>
  <si>
    <t>其他商品和服务支出</t>
  </si>
  <si>
    <t>保运转</t>
  </si>
  <si>
    <t>37011325002101120468Q</t>
  </si>
  <si>
    <t>公用经费（其他）</t>
  </si>
  <si>
    <t>工会费</t>
  </si>
  <si>
    <t>30228</t>
  </si>
  <si>
    <t>工会经费</t>
  </si>
  <si>
    <t>299</t>
  </si>
  <si>
    <t>非三保支出</t>
  </si>
  <si>
    <t>本级财力</t>
  </si>
  <si>
    <t>上级补助</t>
  </si>
  <si>
    <t>预估</t>
  </si>
  <si>
    <t>预计结转</t>
  </si>
  <si>
    <t>年终结转</t>
  </si>
  <si>
    <t>预计结余</t>
  </si>
  <si>
    <t>年终结余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</si>
</sst>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#,##0.00;\ \(#,##0.00\);\ &quot;-&quot;??;@"/>
    <numFmt numFmtId="177" formatCode="#,##0.00_ ;\-#,##0.00;;"/>
  </numFmts>
  <fonts count="47">
    <font>
      <sz val="11"/>
      <color rgb="FF000000"/>
      <name val="宋体"/>
      <charset val="134"/>
      <scheme val="minor"/>
    </font>
    <font>
      <sz val="10"/>
      <name val="宋体"/>
      <charset val="134"/>
    </font>
    <font>
      <sz val="11"/>
      <color indexed="0"/>
      <name val="Calibri"/>
      <charset val="134"/>
    </font>
    <font>
      <sz val="11"/>
      <color indexed="0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sz val="10"/>
      <color rgb="FF000000"/>
      <name val="宋体"/>
      <charset val="134"/>
    </font>
    <font>
      <b/>
      <sz val="21"/>
      <color rgb="FF000000"/>
      <name val="宋体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sz val="10"/>
      <color theme="1"/>
      <name val="宋体"/>
      <charset val="134"/>
    </font>
    <font>
      <b/>
      <sz val="10"/>
      <color rgb="FFFF0000"/>
      <name val="宋体"/>
      <charset val="134"/>
    </font>
    <font>
      <b/>
      <sz val="11"/>
      <color rgb="FFFF0000"/>
      <name val="Calibri"/>
      <charset val="134"/>
    </font>
    <font>
      <sz val="9"/>
      <name val="Calibri"/>
      <charset val="134"/>
    </font>
    <font>
      <b/>
      <sz val="16"/>
      <name val="宋体"/>
      <charset val="134"/>
    </font>
    <font>
      <b/>
      <sz val="9"/>
      <name val="Calibri"/>
      <charset val="134"/>
    </font>
    <font>
      <b/>
      <sz val="9"/>
      <color theme="1"/>
      <name val="宋体"/>
      <charset val="134"/>
    </font>
    <font>
      <b/>
      <sz val="9"/>
      <color theme="1"/>
      <name val="Calibri"/>
      <charset val="134"/>
    </font>
    <font>
      <sz val="9"/>
      <name val="宋体"/>
      <charset val="134"/>
      <scheme val="minor"/>
    </font>
    <font>
      <b/>
      <sz val="10"/>
      <color rgb="FF000000"/>
      <name val="宋体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1"/>
      <name val="Calibri"/>
      <charset val="134"/>
    </font>
    <font>
      <b/>
      <sz val="23"/>
      <color rgb="FF000000"/>
      <name val="宋体"/>
      <charset val="134"/>
    </font>
    <font>
      <sz val="23"/>
      <color rgb="FF000000"/>
      <name val="宋体"/>
      <charset val="134"/>
    </font>
    <font>
      <b/>
      <sz val="48"/>
      <name val="黑体"/>
      <charset val="134"/>
    </font>
    <font>
      <sz val="14"/>
      <name val="黑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5" tint="0.6"/>
        <bgColor indexed="64"/>
      </patternFill>
    </fill>
    <fill>
      <patternFill patternType="solid">
        <fgColor theme="5" tint="0.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theme="6" tint="0.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8" tint="0.6"/>
        <bgColor indexed="64"/>
      </patternFill>
    </fill>
    <fill>
      <patternFill patternType="solid">
        <fgColor theme="8" tint="0.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theme="9" tint="0.4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top"/>
    </xf>
    <xf numFmtId="43" fontId="2" fillId="0" borderId="0">
      <alignment vertical="top"/>
    </xf>
    <xf numFmtId="44" fontId="2" fillId="0" borderId="0">
      <alignment vertical="top"/>
    </xf>
    <xf numFmtId="9" fontId="2" fillId="0" borderId="0">
      <alignment vertical="top"/>
    </xf>
    <xf numFmtId="41" fontId="2" fillId="0" borderId="0">
      <alignment vertical="top"/>
    </xf>
    <xf numFmtId="42" fontId="2" fillId="0" borderId="0">
      <alignment vertical="top"/>
    </xf>
    <xf numFmtId="0" fontId="27" fillId="0" borderId="0">
      <alignment vertical="top"/>
    </xf>
    <xf numFmtId="0" fontId="28" fillId="0" borderId="0">
      <alignment vertical="top"/>
    </xf>
    <xf numFmtId="0" fontId="2" fillId="5" borderId="6">
      <alignment vertical="top"/>
    </xf>
    <xf numFmtId="0" fontId="29" fillId="0" borderId="0">
      <alignment vertical="top"/>
    </xf>
    <xf numFmtId="0" fontId="30" fillId="0" borderId="0">
      <alignment vertical="top"/>
    </xf>
    <xf numFmtId="0" fontId="31" fillId="0" borderId="0">
      <alignment vertical="top"/>
    </xf>
    <xf numFmtId="0" fontId="32" fillId="0" borderId="7">
      <alignment vertical="top"/>
    </xf>
    <xf numFmtId="0" fontId="33" fillId="0" borderId="7">
      <alignment vertical="top"/>
    </xf>
    <xf numFmtId="0" fontId="34" fillId="0" borderId="8">
      <alignment vertical="top"/>
    </xf>
    <xf numFmtId="0" fontId="34" fillId="0" borderId="0">
      <alignment vertical="top"/>
    </xf>
    <xf numFmtId="0" fontId="35" fillId="6" borderId="9">
      <alignment vertical="top"/>
    </xf>
    <xf numFmtId="0" fontId="36" fillId="7" borderId="10">
      <alignment vertical="top"/>
    </xf>
    <xf numFmtId="0" fontId="37" fillId="7" borderId="9">
      <alignment vertical="top"/>
    </xf>
    <xf numFmtId="0" fontId="38" fillId="8" borderId="11">
      <alignment vertical="top"/>
    </xf>
    <xf numFmtId="0" fontId="39" fillId="0" borderId="12">
      <alignment vertical="top"/>
    </xf>
    <xf numFmtId="0" fontId="40" fillId="0" borderId="13">
      <alignment vertical="top"/>
    </xf>
    <xf numFmtId="0" fontId="41" fillId="9" borderId="0">
      <alignment vertical="top"/>
    </xf>
    <xf numFmtId="0" fontId="42" fillId="10" borderId="0">
      <alignment vertical="top"/>
    </xf>
    <xf numFmtId="0" fontId="43" fillId="11" borderId="0">
      <alignment vertical="top"/>
    </xf>
    <xf numFmtId="0" fontId="44" fillId="12" borderId="0">
      <alignment vertical="top"/>
    </xf>
    <xf numFmtId="0" fontId="45" fillId="13" borderId="0">
      <alignment vertical="top"/>
    </xf>
    <xf numFmtId="0" fontId="45" fillId="14" borderId="0">
      <alignment vertical="top"/>
    </xf>
    <xf numFmtId="0" fontId="44" fillId="15" borderId="0">
      <alignment vertical="top"/>
    </xf>
    <xf numFmtId="0" fontId="44" fillId="16" borderId="0">
      <alignment vertical="top"/>
    </xf>
    <xf numFmtId="0" fontId="45" fillId="17" borderId="0">
      <alignment vertical="top"/>
    </xf>
    <xf numFmtId="0" fontId="45" fillId="18" borderId="0">
      <alignment vertical="top"/>
    </xf>
    <xf numFmtId="0" fontId="44" fillId="19" borderId="0">
      <alignment vertical="top"/>
    </xf>
    <xf numFmtId="0" fontId="44" fillId="20" borderId="0">
      <alignment vertical="top"/>
    </xf>
    <xf numFmtId="0" fontId="45" fillId="21" borderId="0">
      <alignment vertical="top"/>
    </xf>
    <xf numFmtId="0" fontId="45" fillId="22" borderId="0">
      <alignment vertical="top"/>
    </xf>
    <xf numFmtId="0" fontId="44" fillId="23" borderId="0">
      <alignment vertical="top"/>
    </xf>
    <xf numFmtId="0" fontId="44" fillId="24" borderId="0">
      <alignment vertical="top"/>
    </xf>
    <xf numFmtId="0" fontId="45" fillId="25" borderId="0">
      <alignment vertical="top"/>
    </xf>
    <xf numFmtId="0" fontId="45" fillId="26" borderId="0">
      <alignment vertical="top"/>
    </xf>
    <xf numFmtId="0" fontId="44" fillId="27" borderId="0">
      <alignment vertical="top"/>
    </xf>
    <xf numFmtId="0" fontId="44" fillId="28" borderId="0">
      <alignment vertical="top"/>
    </xf>
    <xf numFmtId="0" fontId="45" fillId="29" borderId="0">
      <alignment vertical="top"/>
    </xf>
    <xf numFmtId="0" fontId="45" fillId="30" borderId="0">
      <alignment vertical="top"/>
    </xf>
    <xf numFmtId="0" fontId="44" fillId="31" borderId="0">
      <alignment vertical="top"/>
    </xf>
    <xf numFmtId="0" fontId="44" fillId="32" borderId="0">
      <alignment vertical="top"/>
    </xf>
    <xf numFmtId="0" fontId="45" fillId="33" borderId="0">
      <alignment vertical="top"/>
    </xf>
    <xf numFmtId="0" fontId="45" fillId="34" borderId="0">
      <alignment vertical="top"/>
    </xf>
    <xf numFmtId="0" fontId="44" fillId="35" borderId="0">
      <alignment vertical="top"/>
    </xf>
  </cellStyleXfs>
  <cellXfs count="165">
    <xf numFmtId="0" fontId="0" fillId="0" borderId="0" xfId="0" applyFont="1">
      <alignment vertical="top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>
      <alignment vertical="top"/>
    </xf>
    <xf numFmtId="0" fontId="3" fillId="0" borderId="1" xfId="0" applyFont="1" applyBorder="1">
      <alignment vertical="top"/>
    </xf>
    <xf numFmtId="0" fontId="1" fillId="0" borderId="1" xfId="0" applyFont="1" applyBorder="1" applyAlignment="1">
      <alignment horizontal="left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0" xfId="0" applyFont="1">
      <alignment vertical="top"/>
    </xf>
    <xf numFmtId="0" fontId="4" fillId="0" borderId="0" xfId="0" applyFont="1" applyAlignment="1">
      <alignment horizontal="center" vertical="center"/>
    </xf>
    <xf numFmtId="0" fontId="5" fillId="0" borderId="0" xfId="0" applyFont="1" applyAlignment="1"/>
    <xf numFmtId="0" fontId="2" fillId="0" borderId="0" xfId="0" applyFont="1" applyAlignment="1">
      <alignment vertical="top" wrapText="1"/>
    </xf>
    <xf numFmtId="0" fontId="5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6" fillId="2" borderId="0" xfId="0" applyNumberFormat="1" applyFont="1" applyFill="1" applyAlignment="1">
      <alignment vertical="center" wrapText="1"/>
    </xf>
    <xf numFmtId="0" fontId="7" fillId="2" borderId="0" xfId="0" applyNumberFormat="1" applyFont="1" applyFill="1" applyAlignment="1">
      <alignment horizontal="center" vertical="center"/>
    </xf>
    <xf numFmtId="0" fontId="8" fillId="2" borderId="0" xfId="0" applyNumberFormat="1" applyFont="1" applyFill="1" applyAlignment="1"/>
    <xf numFmtId="0" fontId="5" fillId="2" borderId="0" xfId="0" applyNumberFormat="1" applyFont="1" applyFill="1" applyAlignment="1"/>
    <xf numFmtId="0" fontId="6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7" fillId="2" borderId="0" xfId="0" applyNumberFormat="1" applyFont="1" applyFill="1" applyAlignment="1">
      <alignment horizontal="center" vertical="center" wrapText="1"/>
    </xf>
    <xf numFmtId="0" fontId="8" fillId="2" borderId="0" xfId="0" applyNumberFormat="1" applyFont="1" applyFill="1" applyAlignment="1">
      <alignment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3" borderId="1" xfId="0" applyFont="1" applyFill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2" borderId="0" xfId="0" applyNumberFormat="1" applyFont="1" applyFill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9" fillId="4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2" borderId="0" xfId="0" applyFont="1" applyFill="1">
      <alignment vertical="top"/>
    </xf>
    <xf numFmtId="0" fontId="6" fillId="2" borderId="0" xfId="0" applyNumberFormat="1" applyFont="1" applyFill="1" applyAlignment="1">
      <alignment horizontal="left" vertical="center" wrapText="1"/>
    </xf>
    <xf numFmtId="0" fontId="6" fillId="2" borderId="2" xfId="0" applyNumberFormat="1" applyFont="1" applyFill="1" applyBorder="1" applyAlignment="1">
      <alignment horizontal="left" vertical="center" wrapText="1"/>
    </xf>
    <xf numFmtId="0" fontId="5" fillId="2" borderId="2" xfId="0" applyNumberFormat="1" applyFont="1" applyFill="1" applyBorder="1" applyAlignment="1"/>
    <xf numFmtId="0" fontId="6" fillId="2" borderId="2" xfId="0" applyNumberFormat="1" applyFont="1" applyFill="1" applyBorder="1" applyAlignment="1">
      <alignment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9" fillId="2" borderId="3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49" fontId="9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right" vertical="center"/>
    </xf>
    <xf numFmtId="176" fontId="4" fillId="0" borderId="1" xfId="0" applyNumberFormat="1" applyFont="1" applyBorder="1" applyAlignment="1">
      <alignment horizontal="right" vertical="center" wrapText="1"/>
    </xf>
    <xf numFmtId="0" fontId="9" fillId="2" borderId="0" xfId="0" applyNumberFormat="1" applyFont="1" applyFill="1" applyAlignment="1">
      <alignment horizontal="right" vertical="center" wrapText="1"/>
    </xf>
    <xf numFmtId="0" fontId="9" fillId="2" borderId="2" xfId="0" applyNumberFormat="1" applyFont="1" applyFill="1" applyBorder="1" applyAlignment="1">
      <alignment horizontal="right" vertical="center" wrapText="1"/>
    </xf>
    <xf numFmtId="0" fontId="6" fillId="2" borderId="2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>
      <alignment vertical="top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/>
    </xf>
    <xf numFmtId="0" fontId="11" fillId="0" borderId="1" xfId="0" applyFont="1" applyBorder="1">
      <alignment vertical="top"/>
    </xf>
    <xf numFmtId="0" fontId="12" fillId="0" borderId="1" xfId="0" applyFont="1" applyBorder="1">
      <alignment vertical="top"/>
    </xf>
    <xf numFmtId="1" fontId="1" fillId="0" borderId="1" xfId="0" applyNumberFormat="1" applyFont="1" applyBorder="1" applyAlignment="1">
      <alignment horizontal="right" vertical="center"/>
    </xf>
    <xf numFmtId="4" fontId="1" fillId="0" borderId="1" xfId="0" applyNumberFormat="1" applyFont="1" applyBorder="1" applyAlignment="1">
      <alignment horizontal="right" vertical="center"/>
    </xf>
    <xf numFmtId="49" fontId="11" fillId="0" borderId="1" xfId="0" applyNumberFormat="1" applyFont="1" applyBorder="1" applyAlignment="1">
      <alignment horizontal="center" vertical="top"/>
    </xf>
    <xf numFmtId="49" fontId="1" fillId="0" borderId="1" xfId="0" applyNumberFormat="1" applyFont="1" applyBorder="1" applyAlignment="1">
      <alignment horizontal="center" vertical="top"/>
    </xf>
    <xf numFmtId="49" fontId="11" fillId="0" borderId="1" xfId="0" applyNumberFormat="1" applyFont="1" applyBorder="1">
      <alignment vertical="top"/>
    </xf>
    <xf numFmtId="49" fontId="1" fillId="0" borderId="1" xfId="0" applyNumberFormat="1" applyFont="1" applyBorder="1">
      <alignment vertical="top"/>
    </xf>
    <xf numFmtId="0" fontId="1" fillId="0" borderId="1" xfId="0" applyFont="1" applyBorder="1">
      <alignment vertical="top"/>
    </xf>
    <xf numFmtId="176" fontId="1" fillId="0" borderId="1" xfId="0" applyNumberFormat="1" applyFont="1" applyBorder="1" applyAlignment="1">
      <alignment vertical="center"/>
    </xf>
    <xf numFmtId="0" fontId="13" fillId="0" borderId="0" xfId="0" applyFont="1" applyAlignment="1">
      <alignment vertical="top" wrapText="1"/>
    </xf>
    <xf numFmtId="0" fontId="14" fillId="0" borderId="0" xfId="0" applyFont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/>
    </xf>
    <xf numFmtId="0" fontId="16" fillId="0" borderId="1" xfId="0" applyFont="1" applyBorder="1">
      <alignment vertical="top"/>
    </xf>
    <xf numFmtId="0" fontId="17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vertical="center" wrapText="1"/>
    </xf>
    <xf numFmtId="0" fontId="4" fillId="0" borderId="0" xfId="0" applyFont="1" applyAlignment="1">
      <alignment horizontal="right" wrapText="1"/>
    </xf>
    <xf numFmtId="0" fontId="1" fillId="2" borderId="0" xfId="0" applyFont="1" applyFill="1">
      <alignment vertical="top"/>
    </xf>
    <xf numFmtId="0" fontId="1" fillId="0" borderId="0" xfId="0" applyFont="1" applyAlignment="1"/>
    <xf numFmtId="0" fontId="19" fillId="2" borderId="0" xfId="0" applyNumberFormat="1" applyFont="1" applyFill="1" applyAlignment="1">
      <alignment horizontal="center" vertical="center"/>
    </xf>
    <xf numFmtId="0" fontId="6" fillId="2" borderId="2" xfId="0" applyNumberFormat="1" applyFont="1" applyFill="1" applyBorder="1" applyAlignment="1"/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 vertical="center" wrapText="1"/>
    </xf>
    <xf numFmtId="177" fontId="6" fillId="0" borderId="1" xfId="0" applyNumberFormat="1" applyFont="1" applyBorder="1" applyAlignment="1">
      <alignment horizontal="right" vertical="center" wrapText="1"/>
    </xf>
    <xf numFmtId="0" fontId="1" fillId="2" borderId="0" xfId="0" applyNumberFormat="1" applyFont="1" applyFill="1" applyAlignment="1"/>
    <xf numFmtId="0" fontId="1" fillId="2" borderId="2" xfId="0" applyNumberFormat="1" applyFont="1" applyFill="1" applyBorder="1" applyAlignment="1"/>
    <xf numFmtId="0" fontId="1" fillId="2" borderId="2" xfId="0" applyNumberFormat="1" applyFont="1" applyFill="1" applyBorder="1" applyAlignment="1">
      <alignment horizontal="right"/>
    </xf>
    <xf numFmtId="0" fontId="8" fillId="2" borderId="2" xfId="0" applyNumberFormat="1" applyFont="1" applyFill="1" applyBorder="1" applyAlignment="1"/>
    <xf numFmtId="49" fontId="6" fillId="2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0" fontId="9" fillId="2" borderId="0" xfId="0" applyNumberFormat="1" applyFont="1" applyFill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20" fillId="0" borderId="0" xfId="0" applyFont="1">
      <alignment vertical="top"/>
    </xf>
    <xf numFmtId="0" fontId="20" fillId="2" borderId="0" xfId="0" applyNumberFormat="1" applyFont="1" applyFill="1" applyAlignment="1"/>
    <xf numFmtId="0" fontId="21" fillId="2" borderId="2" xfId="0" applyNumberFormat="1" applyFont="1" applyFill="1" applyBorder="1" applyAlignment="1"/>
    <xf numFmtId="0" fontId="6" fillId="2" borderId="4" xfId="0" applyNumberFormat="1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left" vertical="center" wrapText="1"/>
    </xf>
    <xf numFmtId="0" fontId="6" fillId="2" borderId="0" xfId="0" applyNumberFormat="1" applyFont="1" applyFill="1" applyAlignment="1">
      <alignment horizontal="right" vertical="center" wrapText="1"/>
    </xf>
    <xf numFmtId="0" fontId="6" fillId="2" borderId="0" xfId="0" applyNumberFormat="1" applyFont="1" applyFill="1" applyAlignment="1">
      <alignment horizontal="right" vertical="center"/>
    </xf>
    <xf numFmtId="0" fontId="20" fillId="2" borderId="2" xfId="0" applyNumberFormat="1" applyFont="1" applyFill="1" applyBorder="1" applyAlignment="1"/>
    <xf numFmtId="0" fontId="9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right" vertical="center" wrapText="1"/>
    </xf>
    <xf numFmtId="0" fontId="9" fillId="0" borderId="1" xfId="0" applyNumberFormat="1" applyFont="1" applyBorder="1" applyAlignment="1">
      <alignment horizontal="left" vertical="center" wrapText="1"/>
    </xf>
    <xf numFmtId="177" fontId="9" fillId="0" borderId="1" xfId="0" applyNumberFormat="1" applyFont="1" applyBorder="1" applyAlignment="1">
      <alignment horizontal="right" vertical="center" wrapText="1"/>
    </xf>
    <xf numFmtId="0" fontId="6" fillId="2" borderId="2" xfId="0" applyNumberFormat="1" applyFont="1" applyFill="1" applyBorder="1" applyAlignment="1">
      <alignment horizontal="right"/>
    </xf>
    <xf numFmtId="177" fontId="9" fillId="0" borderId="1" xfId="0" applyNumberFormat="1" applyFont="1" applyBorder="1" applyAlignment="1">
      <alignment horizontal="right" vertical="center"/>
    </xf>
    <xf numFmtId="176" fontId="22" fillId="0" borderId="1" xfId="0" applyNumberFormat="1" applyFont="1" applyBorder="1" applyAlignment="1">
      <alignment horizontal="right" vertical="center"/>
    </xf>
    <xf numFmtId="176" fontId="22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2" fillId="2" borderId="0" xfId="0" applyFont="1" applyFill="1" applyAlignment="1">
      <alignment vertical="top" wrapText="1"/>
    </xf>
    <xf numFmtId="176" fontId="2" fillId="0" borderId="0" xfId="0" applyNumberFormat="1" applyFont="1" applyAlignment="1">
      <alignment horizontal="right" vertical="top"/>
    </xf>
    <xf numFmtId="0" fontId="23" fillId="0" borderId="0" xfId="0" applyNumberFormat="1" applyFont="1" applyAlignment="1">
      <alignment horizontal="center" vertical="center"/>
    </xf>
    <xf numFmtId="0" fontId="24" fillId="0" borderId="0" xfId="0" applyNumberFormat="1" applyFont="1" applyAlignment="1">
      <alignment horizontal="center" vertical="center"/>
    </xf>
    <xf numFmtId="0" fontId="8" fillId="0" borderId="0" xfId="0" applyNumberFormat="1" applyFont="1" applyAlignment="1"/>
    <xf numFmtId="0" fontId="6" fillId="2" borderId="1" xfId="0" applyNumberFormat="1" applyFont="1" applyFill="1" applyBorder="1" applyAlignment="1">
      <alignment horizontal="left" vertical="center" wrapText="1"/>
    </xf>
    <xf numFmtId="176" fontId="22" fillId="0" borderId="1" xfId="0" applyNumberFormat="1" applyFont="1" applyBorder="1" applyAlignment="1">
      <alignment horizontal="right" vertical="top"/>
    </xf>
    <xf numFmtId="0" fontId="8" fillId="0" borderId="0" xfId="0" applyNumberFormat="1" applyFont="1" applyAlignment="1">
      <alignment horizontal="center" vertical="center"/>
    </xf>
    <xf numFmtId="0" fontId="5" fillId="0" borderId="2" xfId="0" applyNumberFormat="1" applyFont="1" applyBorder="1" applyAlignment="1"/>
    <xf numFmtId="0" fontId="6" fillId="0" borderId="2" xfId="0" applyNumberFormat="1" applyFont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top"/>
    </xf>
    <xf numFmtId="0" fontId="2" fillId="0" borderId="0" xfId="0" applyFont="1">
      <alignment vertical="top"/>
    </xf>
    <xf numFmtId="0" fontId="1" fillId="2" borderId="1" xfId="0" applyFont="1" applyFill="1" applyBorder="1" applyAlignment="1">
      <alignment vertical="center"/>
    </xf>
    <xf numFmtId="176" fontId="1" fillId="0" borderId="1" xfId="0" applyNumberFormat="1" applyFont="1" applyBorder="1" applyAlignment="1">
      <alignment horizontal="right" vertical="top"/>
    </xf>
    <xf numFmtId="176" fontId="1" fillId="0" borderId="1" xfId="0" applyNumberFormat="1" applyFont="1" applyBorder="1">
      <alignment vertical="top"/>
    </xf>
    <xf numFmtId="176" fontId="2" fillId="0" borderId="1" xfId="0" applyNumberFormat="1" applyFont="1" applyBorder="1">
      <alignment vertical="top"/>
    </xf>
    <xf numFmtId="0" fontId="5" fillId="0" borderId="0" xfId="0" applyFont="1">
      <alignment vertical="top"/>
    </xf>
    <xf numFmtId="4" fontId="1" fillId="0" borderId="0" xfId="0" applyNumberFormat="1" applyFont="1">
      <alignment vertical="top"/>
    </xf>
    <xf numFmtId="4" fontId="14" fillId="0" borderId="0" xfId="0" applyNumberFormat="1" applyFont="1" applyAlignment="1">
      <alignment horizontal="center" vertical="top"/>
    </xf>
    <xf numFmtId="4" fontId="1" fillId="0" borderId="0" xfId="0" applyNumberFormat="1" applyFont="1" applyAlignment="1">
      <alignment horizontal="right" vertical="center"/>
    </xf>
    <xf numFmtId="4" fontId="1" fillId="0" borderId="1" xfId="0" applyNumberFormat="1" applyFont="1" applyBorder="1">
      <alignment vertical="top"/>
    </xf>
    <xf numFmtId="4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right" vertical="top"/>
    </xf>
    <xf numFmtId="4" fontId="5" fillId="0" borderId="1" xfId="0" applyNumberFormat="1" applyFont="1" applyBorder="1">
      <alignment vertical="top"/>
    </xf>
    <xf numFmtId="0" fontId="4" fillId="0" borderId="1" xfId="0" applyFont="1" applyBorder="1" applyAlignment="1">
      <alignment horizontal="left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26" fillId="0" borderId="0" xfId="0" applyFont="1">
      <alignment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"/>
  <sheetViews>
    <sheetView showGridLines="0" tabSelected="1" workbookViewId="0">
      <selection activeCell="C2" sqref="C2"/>
    </sheetView>
  </sheetViews>
  <sheetFormatPr defaultColWidth="8.85" defaultRowHeight="15" customHeight="1" outlineLevelRow="3"/>
  <cols>
    <col min="15" max="15" width="17" customWidth="1"/>
  </cols>
  <sheetData>
    <row r="1" ht="267" customHeight="1" spans="1:15">
      <c r="A1" s="162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</row>
    <row r="4" ht="30" customHeight="1" spans="7:7">
      <c r="G4" s="164" t="s">
        <v>1</v>
      </c>
    </row>
  </sheetData>
  <mergeCells count="1">
    <mergeCell ref="A1:O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showGridLines="0" workbookViewId="0">
      <pane ySplit="5" topLeftCell="A6" activePane="bottomLeft" state="frozen"/>
      <selection/>
      <selection pane="bottomLeft" activeCell="A1" sqref="A1"/>
    </sheetView>
  </sheetViews>
  <sheetFormatPr defaultColWidth="8.85" defaultRowHeight="15" customHeight="1" outlineLevelCol="3"/>
  <cols>
    <col min="1" max="1" width="44" customWidth="1"/>
    <col min="2" max="2" width="18.575" style="153" customWidth="1"/>
    <col min="3" max="3" width="32.85" customWidth="1"/>
    <col min="4" max="4" width="18.575" style="153" customWidth="1"/>
  </cols>
  <sheetData>
    <row r="1" s="61" customFormat="1" ht="18.75" customHeight="1" spans="2:4">
      <c r="B1" s="154"/>
      <c r="C1" s="11"/>
      <c r="D1" s="154"/>
    </row>
    <row r="2" s="61" customFormat="1" ht="27.75" customHeight="1" spans="1:4">
      <c r="A2" s="146" t="s">
        <v>2</v>
      </c>
      <c r="B2" s="155"/>
      <c r="C2" s="147"/>
      <c r="D2" s="155"/>
    </row>
    <row r="3" s="61" customFormat="1" ht="18.75" customHeight="1" spans="1:4">
      <c r="A3" s="11" t="s">
        <v>3</v>
      </c>
      <c r="B3" s="154"/>
      <c r="C3" s="11"/>
      <c r="D3" s="156" t="s">
        <v>4</v>
      </c>
    </row>
    <row r="4" s="61" customFormat="1" ht="21" customHeight="1" spans="1:4">
      <c r="A4" s="4" t="s">
        <v>5</v>
      </c>
      <c r="B4" s="157"/>
      <c r="C4" s="4" t="s">
        <v>6</v>
      </c>
      <c r="D4" s="157"/>
    </row>
    <row r="5" s="61" customFormat="1" ht="21" customHeight="1" spans="1:4">
      <c r="A5" s="4" t="s">
        <v>7</v>
      </c>
      <c r="B5" s="158" t="s">
        <v>8</v>
      </c>
      <c r="C5" s="4" t="s">
        <v>9</v>
      </c>
      <c r="D5" s="158" t="s">
        <v>8</v>
      </c>
    </row>
    <row r="6" s="61" customFormat="1" ht="21" customHeight="1" spans="1:4">
      <c r="A6" s="20" t="s">
        <v>10</v>
      </c>
      <c r="B6" s="69">
        <f>B7+B20+B25+B28</f>
        <v>0</v>
      </c>
      <c r="C6" s="51" t="s">
        <v>11</v>
      </c>
      <c r="D6" s="159">
        <v>512.04</v>
      </c>
    </row>
    <row r="7" s="61" customFormat="1" ht="21" customHeight="1" spans="1:4">
      <c r="A7" s="20" t="s">
        <v>12</v>
      </c>
      <c r="B7" s="69">
        <f>B8+B9+B10+B11+B12+B13+B14+B15+B16+B17+B18</f>
        <v>0</v>
      </c>
      <c r="C7" s="51" t="s">
        <v>13</v>
      </c>
      <c r="D7" s="159">
        <v>4.92</v>
      </c>
    </row>
    <row r="8" s="61" customFormat="1" ht="21" customHeight="1" spans="1:4">
      <c r="A8" s="20" t="s">
        <v>14</v>
      </c>
      <c r="B8" s="159"/>
      <c r="C8" s="51" t="s">
        <v>15</v>
      </c>
      <c r="D8" s="159">
        <v>144.96</v>
      </c>
    </row>
    <row r="9" s="61" customFormat="1" ht="21" customHeight="1" spans="1:4">
      <c r="A9" s="20" t="s">
        <v>16</v>
      </c>
      <c r="B9" s="159">
        <v>0</v>
      </c>
      <c r="C9" s="51" t="s">
        <v>17</v>
      </c>
      <c r="D9" s="159">
        <v>0</v>
      </c>
    </row>
    <row r="10" s="61" customFormat="1" ht="21" customHeight="1" spans="1:4">
      <c r="A10" s="20" t="s">
        <v>18</v>
      </c>
      <c r="B10" s="159"/>
      <c r="C10" s="51" t="s">
        <v>19</v>
      </c>
      <c r="D10" s="159">
        <v>0</v>
      </c>
    </row>
    <row r="11" s="61" customFormat="1" ht="21" customHeight="1" spans="1:4">
      <c r="A11" s="20" t="s">
        <v>20</v>
      </c>
      <c r="B11" s="159">
        <v>0</v>
      </c>
      <c r="C11" s="51" t="s">
        <v>21</v>
      </c>
      <c r="D11" s="159">
        <v>0</v>
      </c>
    </row>
    <row r="12" s="61" customFormat="1" ht="21" customHeight="1" spans="1:4">
      <c r="A12" s="20" t="s">
        <v>22</v>
      </c>
      <c r="B12" s="159">
        <v>0</v>
      </c>
      <c r="C12" s="51" t="s">
        <v>23</v>
      </c>
      <c r="D12" s="159">
        <v>0</v>
      </c>
    </row>
    <row r="13" s="61" customFormat="1" ht="21" customHeight="1" spans="1:4">
      <c r="A13" s="20" t="s">
        <v>24</v>
      </c>
      <c r="B13" s="159">
        <v>0</v>
      </c>
      <c r="C13" s="51" t="s">
        <v>25</v>
      </c>
      <c r="D13" s="159">
        <v>0</v>
      </c>
    </row>
    <row r="14" s="61" customFormat="1" ht="21" customHeight="1" spans="1:4">
      <c r="A14" s="20" t="s">
        <v>26</v>
      </c>
      <c r="B14" s="159">
        <v>0</v>
      </c>
      <c r="C14" s="51" t="s">
        <v>27</v>
      </c>
      <c r="D14" s="159">
        <v>0</v>
      </c>
    </row>
    <row r="15" s="61" customFormat="1" ht="21" customHeight="1" spans="1:4">
      <c r="A15" s="20" t="s">
        <v>28</v>
      </c>
      <c r="B15" s="159">
        <v>0</v>
      </c>
      <c r="C15" s="7" t="s">
        <v>29</v>
      </c>
      <c r="D15" s="159">
        <v>0</v>
      </c>
    </row>
    <row r="16" ht="21" customHeight="1" spans="1:4">
      <c r="A16" s="20" t="s">
        <v>30</v>
      </c>
      <c r="B16" s="157">
        <v>0</v>
      </c>
      <c r="C16" s="7"/>
      <c r="D16" s="160"/>
    </row>
    <row r="17" ht="21" customHeight="1" spans="1:4">
      <c r="A17" s="20" t="s">
        <v>31</v>
      </c>
      <c r="B17" s="157">
        <v>0</v>
      </c>
      <c r="C17" s="7"/>
      <c r="D17" s="160"/>
    </row>
    <row r="18" ht="21" customHeight="1" spans="1:4">
      <c r="A18" s="20" t="s">
        <v>32</v>
      </c>
      <c r="B18" s="157">
        <v>0</v>
      </c>
      <c r="C18" s="7"/>
      <c r="D18" s="160"/>
    </row>
    <row r="19" ht="21" customHeight="1" spans="1:4">
      <c r="A19" s="20" t="s">
        <v>33</v>
      </c>
      <c r="B19" s="157">
        <v>0</v>
      </c>
      <c r="C19" s="7"/>
      <c r="D19" s="160"/>
    </row>
    <row r="20" ht="21" customHeight="1" spans="1:4">
      <c r="A20" s="20" t="s">
        <v>34</v>
      </c>
      <c r="B20" s="157">
        <v>0</v>
      </c>
      <c r="C20" s="7"/>
      <c r="D20" s="160"/>
    </row>
    <row r="21" ht="21" customHeight="1" spans="1:4">
      <c r="A21" s="20" t="s">
        <v>35</v>
      </c>
      <c r="B21" s="157">
        <v>0</v>
      </c>
      <c r="C21" s="7"/>
      <c r="D21" s="160"/>
    </row>
    <row r="22" ht="21" customHeight="1" spans="1:4">
      <c r="A22" s="20" t="s">
        <v>36</v>
      </c>
      <c r="B22" s="157">
        <v>0</v>
      </c>
      <c r="C22" s="7"/>
      <c r="D22" s="160"/>
    </row>
    <row r="23" ht="21" customHeight="1" spans="1:4">
      <c r="A23" s="20" t="s">
        <v>37</v>
      </c>
      <c r="B23" s="157">
        <v>0</v>
      </c>
      <c r="C23" s="7"/>
      <c r="D23" s="160"/>
    </row>
    <row r="24" ht="21" customHeight="1" spans="1:4">
      <c r="A24" s="20" t="s">
        <v>38</v>
      </c>
      <c r="B24" s="157">
        <v>0</v>
      </c>
      <c r="C24" s="7"/>
      <c r="D24" s="160"/>
    </row>
    <row r="25" ht="21" customHeight="1" spans="1:4">
      <c r="A25" s="20" t="s">
        <v>39</v>
      </c>
      <c r="B25" s="157">
        <v>0</v>
      </c>
      <c r="C25" s="7"/>
      <c r="D25" s="160"/>
    </row>
    <row r="26" s="61" customFormat="1" ht="21" customHeight="1" spans="1:4">
      <c r="A26" s="20" t="s">
        <v>22</v>
      </c>
      <c r="B26" s="159">
        <v>0</v>
      </c>
      <c r="C26" s="161"/>
      <c r="D26" s="159"/>
    </row>
    <row r="27" s="61" customFormat="1" ht="21" customHeight="1" spans="1:4">
      <c r="A27" s="20" t="s">
        <v>40</v>
      </c>
      <c r="B27" s="159">
        <v>0</v>
      </c>
      <c r="C27" s="51"/>
      <c r="D27" s="159"/>
    </row>
    <row r="28" ht="21" customHeight="1" spans="1:4">
      <c r="A28" s="20" t="s">
        <v>41</v>
      </c>
      <c r="B28" s="69">
        <v>0</v>
      </c>
      <c r="C28" s="74"/>
      <c r="D28" s="157"/>
    </row>
    <row r="29" ht="21" customHeight="1" spans="1:4">
      <c r="A29" s="74" t="s">
        <v>42</v>
      </c>
      <c r="B29" s="157">
        <v>0</v>
      </c>
      <c r="C29" s="7"/>
      <c r="D29" s="160"/>
    </row>
    <row r="30" s="61" customFormat="1" ht="21" customHeight="1" spans="1:4">
      <c r="A30" s="20" t="s">
        <v>43</v>
      </c>
      <c r="B30" s="159">
        <v>0</v>
      </c>
      <c r="C30" s="74"/>
      <c r="D30" s="159"/>
    </row>
    <row r="31" ht="21" customHeight="1" spans="1:4">
      <c r="A31" s="20" t="s">
        <v>44</v>
      </c>
      <c r="B31" s="157">
        <v>0</v>
      </c>
      <c r="C31" s="7"/>
      <c r="D31" s="160"/>
    </row>
    <row r="32" ht="21" customHeight="1" spans="1:4">
      <c r="A32" s="20" t="s">
        <v>45</v>
      </c>
      <c r="B32" s="157">
        <v>0</v>
      </c>
      <c r="C32" s="7"/>
      <c r="D32" s="160"/>
    </row>
    <row r="33" ht="21" customHeight="1" spans="1:4">
      <c r="A33" s="20" t="s">
        <v>46</v>
      </c>
      <c r="B33" s="157">
        <v>0</v>
      </c>
      <c r="C33" s="7"/>
      <c r="D33" s="160"/>
    </row>
    <row r="34" ht="21" customHeight="1" spans="1:4">
      <c r="A34" s="20" t="s">
        <v>47</v>
      </c>
      <c r="B34" s="157">
        <v>0</v>
      </c>
      <c r="C34" s="7"/>
      <c r="D34" s="160"/>
    </row>
    <row r="35" ht="21" customHeight="1" spans="1:4">
      <c r="A35" s="20" t="s">
        <v>48</v>
      </c>
      <c r="B35" s="157">
        <v>0</v>
      </c>
      <c r="C35" s="7"/>
      <c r="D35" s="160"/>
    </row>
    <row r="36" s="61" customFormat="1" ht="21" customHeight="1" spans="1:4">
      <c r="A36" s="20"/>
      <c r="B36" s="159">
        <v>0</v>
      </c>
      <c r="C36" s="74"/>
      <c r="D36" s="159"/>
    </row>
    <row r="37" ht="21" customHeight="1" spans="1:4">
      <c r="A37" s="9"/>
      <c r="B37" s="69"/>
      <c r="C37" s="9"/>
      <c r="D37" s="69"/>
    </row>
    <row r="38" s="61" customFormat="1" ht="21" customHeight="1" spans="1:4">
      <c r="A38" s="20" t="s">
        <v>49</v>
      </c>
      <c r="B38" s="159">
        <f>B30+B29+B6</f>
        <v>0</v>
      </c>
      <c r="C38" s="4" t="s">
        <v>50</v>
      </c>
      <c r="D38" s="159">
        <f>SUM(D1:D15)</f>
        <v>661.92</v>
      </c>
    </row>
  </sheetData>
  <mergeCells count="3">
    <mergeCell ref="A2:D2"/>
    <mergeCell ref="A4:B4"/>
    <mergeCell ref="C4:D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"/>
  <sheetViews>
    <sheetView showGridLines="0" workbookViewId="0">
      <selection activeCell="D5" sqref="D5"/>
    </sheetView>
  </sheetViews>
  <sheetFormatPr defaultColWidth="8.85" defaultRowHeight="15" customHeight="1" outlineLevelCol="3"/>
  <cols>
    <col min="1" max="1" width="45.7083333333333" customWidth="1"/>
    <col min="2" max="2" width="18.575" customWidth="1"/>
    <col min="3" max="3" width="32.85" customWidth="1"/>
    <col min="4" max="4" width="18.575" customWidth="1"/>
  </cols>
  <sheetData>
    <row r="1" s="61" customFormat="1" ht="18.75" customHeight="1" spans="1:4">
      <c r="A1" s="61" t="s">
        <v>51</v>
      </c>
      <c r="B1" s="11"/>
      <c r="C1" s="11"/>
      <c r="D1" s="11"/>
    </row>
    <row r="2" s="61" customFormat="1" ht="27.75" customHeight="1" spans="1:4">
      <c r="A2" s="146" t="s">
        <v>2</v>
      </c>
      <c r="B2" s="147"/>
      <c r="C2" s="147"/>
      <c r="D2" s="147"/>
    </row>
    <row r="3" s="61" customFormat="1" ht="18.75" customHeight="1" spans="1:4">
      <c r="A3" s="11"/>
      <c r="B3" s="11"/>
      <c r="C3" s="11"/>
      <c r="D3" s="3" t="s">
        <v>4</v>
      </c>
    </row>
    <row r="4" s="61" customFormat="1" ht="18.75" customHeight="1" spans="1:4">
      <c r="A4" s="4" t="s">
        <v>5</v>
      </c>
      <c r="B4" s="74"/>
      <c r="C4" s="4" t="s">
        <v>6</v>
      </c>
      <c r="D4" s="74"/>
    </row>
    <row r="5" s="61" customFormat="1" ht="18.75" customHeight="1" spans="1:4">
      <c r="A5" s="4" t="s">
        <v>7</v>
      </c>
      <c r="B5" s="4" t="s">
        <v>52</v>
      </c>
      <c r="C5" s="4" t="s">
        <v>9</v>
      </c>
      <c r="D5" s="4" t="s">
        <v>52</v>
      </c>
    </row>
    <row r="6" hidden="1" customHeight="1" spans="3:4">
      <c r="C6" s="148" t="s">
        <v>53</v>
      </c>
      <c r="D6">
        <v>661.92</v>
      </c>
    </row>
    <row r="7" s="61" customFormat="1" ht="18.75" customHeight="1" spans="1:4">
      <c r="A7" s="149" t="s">
        <v>54</v>
      </c>
      <c r="B7" s="150">
        <f>B8+B25+B31+B34</f>
        <v>0</v>
      </c>
      <c r="C7" s="149" t="s">
        <v>55</v>
      </c>
      <c r="D7" s="150">
        <v>541.51</v>
      </c>
    </row>
    <row r="8" s="61" customFormat="1" ht="18.75" customHeight="1" spans="1:4">
      <c r="A8" s="20" t="s">
        <v>12</v>
      </c>
      <c r="B8" s="150">
        <f>B9+B22+B23+B24</f>
        <v>0</v>
      </c>
      <c r="C8" s="20" t="s">
        <v>56</v>
      </c>
      <c r="D8" s="150">
        <v>438.64</v>
      </c>
    </row>
    <row r="9" s="61" customFormat="1" ht="18.75" customHeight="1" spans="1:4">
      <c r="A9" s="20" t="s">
        <v>57</v>
      </c>
      <c r="B9" s="150">
        <f>SUM(B10:B21)</f>
        <v>0</v>
      </c>
      <c r="C9" s="20" t="s">
        <v>58</v>
      </c>
      <c r="D9" s="150">
        <v>102.87</v>
      </c>
    </row>
    <row r="10" s="61" customFormat="1" ht="18.75" customHeight="1" spans="1:4">
      <c r="A10" s="20" t="s">
        <v>59</v>
      </c>
      <c r="B10" s="150"/>
      <c r="C10" s="20" t="s">
        <v>60</v>
      </c>
      <c r="D10" s="150">
        <v>120.41</v>
      </c>
    </row>
    <row r="11" s="61" customFormat="1" ht="18.75" customHeight="1" spans="1:4">
      <c r="A11" s="20" t="s">
        <v>61</v>
      </c>
      <c r="B11" s="150"/>
      <c r="C11" s="20" t="s">
        <v>62</v>
      </c>
      <c r="D11" s="150">
        <v>120.41</v>
      </c>
    </row>
    <row r="12" s="61" customFormat="1" ht="18.75" customHeight="1" spans="1:4">
      <c r="A12" s="20" t="s">
        <v>63</v>
      </c>
      <c r="B12" s="150"/>
      <c r="C12" s="20"/>
      <c r="D12" s="150"/>
    </row>
    <row r="13" s="61" customFormat="1" ht="18.75" customHeight="1" spans="1:4">
      <c r="A13" s="20" t="s">
        <v>64</v>
      </c>
      <c r="B13" s="150"/>
      <c r="C13" s="20"/>
      <c r="D13" s="150"/>
    </row>
    <row r="14" s="61" customFormat="1" ht="18.75" customHeight="1" spans="1:4">
      <c r="A14" s="20" t="s">
        <v>65</v>
      </c>
      <c r="B14" s="150"/>
      <c r="C14" s="20"/>
      <c r="D14" s="150"/>
    </row>
    <row r="15" s="61" customFormat="1" ht="18.75" customHeight="1" spans="1:4">
      <c r="A15" s="20" t="s">
        <v>66</v>
      </c>
      <c r="B15" s="150"/>
      <c r="C15" s="20"/>
      <c r="D15" s="150"/>
    </row>
    <row r="16" s="61" customFormat="1" ht="18.75" customHeight="1" spans="1:4">
      <c r="A16" s="9" t="s">
        <v>67</v>
      </c>
      <c r="B16" s="150"/>
      <c r="C16" s="20"/>
      <c r="D16" s="150"/>
    </row>
    <row r="17" s="61" customFormat="1" ht="18.75" customHeight="1" spans="1:4">
      <c r="A17" s="9" t="s">
        <v>68</v>
      </c>
      <c r="B17" s="150"/>
      <c r="C17" s="20"/>
      <c r="D17" s="150"/>
    </row>
    <row r="18" s="61" customFormat="1" ht="18.75" customHeight="1" spans="1:4">
      <c r="A18" s="9" t="s">
        <v>69</v>
      </c>
      <c r="B18" s="150"/>
      <c r="C18" s="20"/>
      <c r="D18" s="150"/>
    </row>
    <row r="19" ht="18.75" customHeight="1" spans="1:4">
      <c r="A19" s="9" t="s">
        <v>70</v>
      </c>
      <c r="B19" s="151"/>
      <c r="C19" s="74"/>
      <c r="D19" s="151"/>
    </row>
    <row r="20" ht="18.75" customHeight="1" spans="1:4">
      <c r="A20" s="9" t="s">
        <v>71</v>
      </c>
      <c r="B20" s="151"/>
      <c r="C20" s="7"/>
      <c r="D20" s="151"/>
    </row>
    <row r="21" s="61" customFormat="1" ht="18.75" customHeight="1" spans="1:4">
      <c r="A21" s="9" t="s">
        <v>72</v>
      </c>
      <c r="B21" s="150"/>
      <c r="C21" s="74"/>
      <c r="D21" s="150"/>
    </row>
    <row r="22" s="61" customFormat="1" ht="18.75" customHeight="1" spans="1:4">
      <c r="A22" s="9" t="s">
        <v>73</v>
      </c>
      <c r="B22" s="150"/>
      <c r="C22" s="74"/>
      <c r="D22" s="150"/>
    </row>
    <row r="23" s="61" customFormat="1" ht="18.75" customHeight="1" spans="1:4">
      <c r="A23" s="9" t="s">
        <v>74</v>
      </c>
      <c r="B23" s="150"/>
      <c r="C23" s="74"/>
      <c r="D23" s="150"/>
    </row>
    <row r="24" s="61" customFormat="1" ht="18.75" customHeight="1" spans="1:4">
      <c r="A24" s="9" t="s">
        <v>75</v>
      </c>
      <c r="B24" s="150"/>
      <c r="C24" s="74"/>
      <c r="D24" s="150"/>
    </row>
    <row r="25" s="61" customFormat="1" ht="18.75" customHeight="1" spans="1:4">
      <c r="A25" s="9" t="s">
        <v>34</v>
      </c>
      <c r="B25" s="150">
        <f>B26+B30</f>
        <v>0</v>
      </c>
      <c r="C25" s="74"/>
      <c r="D25" s="150"/>
    </row>
    <row r="26" ht="18.75" customHeight="1" spans="1:4">
      <c r="A26" s="9" t="s">
        <v>76</v>
      </c>
      <c r="B26" s="10">
        <f>B27+B28+B29</f>
        <v>0</v>
      </c>
      <c r="C26" s="9"/>
      <c r="D26" s="10"/>
    </row>
    <row r="27" s="61" customFormat="1" ht="18.75" customHeight="1" spans="1:4">
      <c r="A27" s="9" t="s">
        <v>77</v>
      </c>
      <c r="B27" s="150"/>
      <c r="C27" s="20" t="s">
        <v>78</v>
      </c>
      <c r="D27" s="150" t="s">
        <v>79</v>
      </c>
    </row>
    <row r="28" s="61" customFormat="1" ht="18.75" customHeight="1" spans="1:4">
      <c r="A28" s="9" t="s">
        <v>80</v>
      </c>
      <c r="B28" s="150"/>
      <c r="C28" s="20"/>
      <c r="D28" s="150"/>
    </row>
    <row r="29" s="61" customFormat="1" ht="18.75" customHeight="1" spans="1:4">
      <c r="A29" s="9" t="s">
        <v>81</v>
      </c>
      <c r="B29" s="150"/>
      <c r="C29" s="20"/>
      <c r="D29" s="150"/>
    </row>
    <row r="30" s="61" customFormat="1" ht="18.75" customHeight="1" spans="1:4">
      <c r="A30" s="9" t="s">
        <v>38</v>
      </c>
      <c r="B30" s="150"/>
      <c r="C30" s="20"/>
      <c r="D30" s="150"/>
    </row>
    <row r="31" s="61" customFormat="1" ht="18.75" customHeight="1" spans="1:4">
      <c r="A31" s="9" t="s">
        <v>39</v>
      </c>
      <c r="B31" s="150">
        <f>B32+B33</f>
        <v>0</v>
      </c>
      <c r="C31" s="74"/>
      <c r="D31" s="150"/>
    </row>
    <row r="32" s="11" customFormat="1" ht="18.75" customHeight="1" spans="1:4">
      <c r="A32" s="9" t="s">
        <v>22</v>
      </c>
      <c r="B32" s="10"/>
      <c r="C32" s="20"/>
      <c r="D32" s="75"/>
    </row>
    <row r="33" s="11" customFormat="1" ht="18.75" customHeight="1" spans="1:4">
      <c r="A33" s="9" t="s">
        <v>40</v>
      </c>
      <c r="B33" s="10"/>
      <c r="C33" s="20"/>
      <c r="D33" s="75"/>
    </row>
    <row r="34" s="11" customFormat="1" ht="18.75" customHeight="1" spans="1:4">
      <c r="A34" s="9" t="s">
        <v>41</v>
      </c>
      <c r="B34" s="10"/>
      <c r="C34" s="20"/>
      <c r="D34" s="75"/>
    </row>
    <row r="35" s="11" customFormat="1" ht="18.75" customHeight="1" spans="1:4">
      <c r="A35" s="9" t="s">
        <v>82</v>
      </c>
      <c r="B35" s="10"/>
      <c r="C35" s="20"/>
      <c r="D35" s="75"/>
    </row>
    <row r="36" s="61" customFormat="1" ht="18.75" customHeight="1" spans="1:4">
      <c r="A36" s="9" t="s">
        <v>83</v>
      </c>
      <c r="B36" s="150">
        <f>SUM(B37:B41)</f>
        <v>0</v>
      </c>
      <c r="C36" s="74"/>
      <c r="D36" s="150"/>
    </row>
    <row r="37" s="61" customFormat="1" ht="18.75" customHeight="1" spans="1:4">
      <c r="A37" s="9" t="s">
        <v>44</v>
      </c>
      <c r="B37" s="150"/>
      <c r="C37" s="74"/>
      <c r="D37" s="150"/>
    </row>
    <row r="38" s="61" customFormat="1" ht="18.75" customHeight="1" spans="1:4">
      <c r="A38" s="9" t="s">
        <v>45</v>
      </c>
      <c r="B38" s="150"/>
      <c r="C38" s="74"/>
      <c r="D38" s="150"/>
    </row>
    <row r="39" ht="18.75" customHeight="1" spans="1:4">
      <c r="A39" s="9" t="s">
        <v>46</v>
      </c>
      <c r="B39" s="151"/>
      <c r="C39" s="7"/>
      <c r="D39" s="152"/>
    </row>
    <row r="40" ht="18.75" customHeight="1" spans="1:4">
      <c r="A40" s="9" t="s">
        <v>47</v>
      </c>
      <c r="B40" s="151"/>
      <c r="C40" s="7"/>
      <c r="D40" s="152"/>
    </row>
    <row r="41" ht="18.75" customHeight="1" spans="1:4">
      <c r="A41" s="9" t="s">
        <v>84</v>
      </c>
      <c r="B41" s="151"/>
      <c r="C41" s="8"/>
      <c r="D41" s="152"/>
    </row>
    <row r="42" s="61" customFormat="1" ht="18.75" customHeight="1" spans="1:4">
      <c r="A42" s="20" t="s">
        <v>49</v>
      </c>
      <c r="B42" s="150">
        <f>B7+B35+B36</f>
        <v>0</v>
      </c>
      <c r="C42" s="4" t="s">
        <v>50</v>
      </c>
      <c r="D42" s="150" t="str">
        <f>D27</f>
        <v>661.920000</v>
      </c>
    </row>
  </sheetData>
  <mergeCells count="3">
    <mergeCell ref="A2:D2"/>
    <mergeCell ref="A4:B4"/>
    <mergeCell ref="C4:D4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9"/>
  <sheetViews>
    <sheetView showGridLines="0" workbookViewId="0">
      <selection activeCell="A8" sqref="A8:B8"/>
    </sheetView>
  </sheetViews>
  <sheetFormatPr defaultColWidth="10.2833333333333" defaultRowHeight="14.25" customHeight="1"/>
  <cols>
    <col min="1" max="1" width="8.575" style="13" customWidth="1"/>
    <col min="2" max="2" width="22.85" style="13" customWidth="1"/>
    <col min="3" max="23" width="14.2833333333333" style="13" customWidth="1"/>
    <col min="28" max="38" width="14.2833333333333" customWidth="1"/>
  </cols>
  <sheetData>
    <row r="1" ht="20.25" customHeight="1" spans="1:1">
      <c r="A1" s="11" t="s">
        <v>85</v>
      </c>
    </row>
    <row r="2" ht="28.5" customHeight="1" spans="1:38">
      <c r="A2" s="137" t="s">
        <v>86</v>
      </c>
      <c r="B2" s="138"/>
      <c r="C2" s="137"/>
      <c r="D2" s="138"/>
      <c r="E2" s="138"/>
      <c r="F2" s="138"/>
      <c r="G2" s="138"/>
      <c r="H2" s="138"/>
      <c r="I2" s="138"/>
      <c r="J2" s="138"/>
      <c r="K2" s="138"/>
      <c r="L2" s="142"/>
      <c r="M2" s="142"/>
      <c r="N2" s="142"/>
      <c r="O2" s="142"/>
      <c r="P2" s="138"/>
      <c r="Q2" s="138"/>
      <c r="R2" s="138"/>
      <c r="S2" s="138"/>
      <c r="T2" s="138"/>
      <c r="U2" s="138"/>
      <c r="V2" s="138"/>
      <c r="W2" s="138"/>
      <c r="X2" s="137"/>
      <c r="Y2" s="137"/>
      <c r="Z2" s="137"/>
      <c r="AA2" s="137"/>
      <c r="AB2" s="137"/>
      <c r="AC2" s="137"/>
      <c r="AD2" s="137"/>
      <c r="AE2" s="137"/>
      <c r="AF2" s="137"/>
      <c r="AG2" s="137"/>
      <c r="AH2" s="137"/>
      <c r="AI2" s="137"/>
      <c r="AJ2" s="137"/>
      <c r="AK2" s="137"/>
      <c r="AL2" s="137"/>
    </row>
    <row r="3" ht="20.25" customHeight="1" spans="1:38">
      <c r="A3" s="139"/>
      <c r="B3" s="139"/>
      <c r="C3" s="139"/>
      <c r="D3" s="139"/>
      <c r="E3" s="139"/>
      <c r="F3" s="139"/>
      <c r="G3" s="139"/>
      <c r="H3" s="139"/>
      <c r="I3" s="139"/>
      <c r="J3" s="139"/>
      <c r="K3" s="139"/>
      <c r="L3" s="143"/>
      <c r="M3" s="143"/>
      <c r="N3" s="143"/>
      <c r="O3" s="143"/>
      <c r="P3" s="144"/>
      <c r="Q3" s="144"/>
      <c r="R3" s="144"/>
      <c r="S3" s="144"/>
      <c r="T3" s="144"/>
      <c r="U3" s="144"/>
      <c r="V3" s="144"/>
      <c r="W3" s="144"/>
      <c r="AL3" s="145" t="s">
        <v>4</v>
      </c>
    </row>
    <row r="4" ht="18" customHeight="1" spans="1:38">
      <c r="A4" s="98" t="s">
        <v>87</v>
      </c>
      <c r="B4" s="98" t="s">
        <v>88</v>
      </c>
      <c r="C4" s="4" t="s">
        <v>89</v>
      </c>
      <c r="D4" s="5" t="s">
        <v>54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 t="s">
        <v>82</v>
      </c>
      <c r="AG4" s="5" t="s">
        <v>83</v>
      </c>
      <c r="AH4" s="5"/>
      <c r="AI4" s="5"/>
      <c r="AJ4" s="5"/>
      <c r="AK4" s="5"/>
      <c r="AL4" s="5"/>
    </row>
    <row r="5" s="134" customFormat="1" ht="24" customHeight="1" spans="1:38">
      <c r="A5" s="98"/>
      <c r="B5" s="98"/>
      <c r="C5" s="4"/>
      <c r="D5" s="5" t="s">
        <v>90</v>
      </c>
      <c r="E5" s="5" t="s">
        <v>91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 t="s">
        <v>92</v>
      </c>
      <c r="W5" s="5"/>
      <c r="X5" s="5"/>
      <c r="Y5" s="5"/>
      <c r="Z5" s="5"/>
      <c r="AA5" s="5"/>
      <c r="AB5" s="5" t="s">
        <v>93</v>
      </c>
      <c r="AC5" s="5"/>
      <c r="AD5" s="5"/>
      <c r="AE5" s="5" t="s">
        <v>94</v>
      </c>
      <c r="AF5" s="5"/>
      <c r="AG5" s="5" t="s">
        <v>90</v>
      </c>
      <c r="AH5" s="5" t="s">
        <v>95</v>
      </c>
      <c r="AI5" s="5" t="s">
        <v>96</v>
      </c>
      <c r="AJ5" s="5" t="s">
        <v>97</v>
      </c>
      <c r="AK5" s="5" t="s">
        <v>98</v>
      </c>
      <c r="AL5" s="5" t="s">
        <v>99</v>
      </c>
    </row>
    <row r="6" s="11" customFormat="1" ht="24.75" customHeight="1" spans="1:38">
      <c r="A6" s="98"/>
      <c r="B6" s="98"/>
      <c r="C6" s="4"/>
      <c r="D6" s="5"/>
      <c r="E6" s="5" t="s">
        <v>90</v>
      </c>
      <c r="F6" s="5" t="s">
        <v>91</v>
      </c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 t="s">
        <v>100</v>
      </c>
      <c r="T6" s="5" t="s">
        <v>101</v>
      </c>
      <c r="U6" s="5" t="s">
        <v>102</v>
      </c>
      <c r="V6" s="5" t="s">
        <v>90</v>
      </c>
      <c r="W6" s="5" t="s">
        <v>103</v>
      </c>
      <c r="X6" s="5"/>
      <c r="Y6" s="5"/>
      <c r="Z6" s="5"/>
      <c r="AA6" s="5" t="s">
        <v>104</v>
      </c>
      <c r="AB6" s="5" t="s">
        <v>90</v>
      </c>
      <c r="AC6" s="5" t="s">
        <v>105</v>
      </c>
      <c r="AD6" s="5" t="s">
        <v>106</v>
      </c>
      <c r="AE6" s="5"/>
      <c r="AF6" s="5"/>
      <c r="AG6" s="5"/>
      <c r="AH6" s="5"/>
      <c r="AI6" s="5"/>
      <c r="AJ6" s="5"/>
      <c r="AK6" s="5"/>
      <c r="AL6" s="5"/>
    </row>
    <row r="7" s="135" customFormat="1" ht="34.5" customHeight="1" spans="1:38">
      <c r="A7" s="140"/>
      <c r="B7" s="140"/>
      <c r="C7" s="109"/>
      <c r="D7" s="109"/>
      <c r="E7" s="5"/>
      <c r="F7" s="5" t="s">
        <v>107</v>
      </c>
      <c r="G7" s="5" t="s">
        <v>108</v>
      </c>
      <c r="H7" s="5" t="s">
        <v>109</v>
      </c>
      <c r="I7" s="5" t="s">
        <v>110</v>
      </c>
      <c r="J7" s="5" t="s">
        <v>111</v>
      </c>
      <c r="K7" s="5" t="s">
        <v>105</v>
      </c>
      <c r="L7" s="5" t="s">
        <v>112</v>
      </c>
      <c r="M7" s="1" t="s">
        <v>113</v>
      </c>
      <c r="N7" s="5" t="s">
        <v>114</v>
      </c>
      <c r="O7" s="5" t="s">
        <v>115</v>
      </c>
      <c r="P7" s="109" t="s">
        <v>116</v>
      </c>
      <c r="Q7" s="5" t="s">
        <v>117</v>
      </c>
      <c r="R7" s="5" t="s">
        <v>118</v>
      </c>
      <c r="S7" s="5"/>
      <c r="T7" s="5"/>
      <c r="U7" s="5"/>
      <c r="V7" s="5"/>
      <c r="W7" s="5" t="s">
        <v>107</v>
      </c>
      <c r="X7" s="109" t="s">
        <v>119</v>
      </c>
      <c r="Y7" s="109" t="s">
        <v>120</v>
      </c>
      <c r="Z7" s="109" t="s">
        <v>121</v>
      </c>
      <c r="AA7" s="109"/>
      <c r="AB7" s="109"/>
      <c r="AC7" s="109"/>
      <c r="AD7" s="109"/>
      <c r="AE7" s="109"/>
      <c r="AF7" s="109"/>
      <c r="AG7" s="109"/>
      <c r="AH7" s="109"/>
      <c r="AI7" s="109"/>
      <c r="AJ7" s="109"/>
      <c r="AK7" s="109"/>
      <c r="AL7" s="109"/>
    </row>
    <row r="8" s="136" customFormat="1" ht="21" customHeight="1" spans="1:38">
      <c r="A8" s="52"/>
      <c r="B8" s="52" t="s">
        <v>122</v>
      </c>
      <c r="C8" s="141">
        <f>D8+AF8+AG8</f>
        <v>661.92</v>
      </c>
      <c r="D8" s="141">
        <f>E8+V8+AB8+AE8</f>
        <v>661.92</v>
      </c>
      <c r="E8" s="141">
        <f>F8+S8+T8+U8</f>
        <v>661.92</v>
      </c>
      <c r="F8" s="141">
        <f>SUM(G8:R8)</f>
        <v>661.92</v>
      </c>
      <c r="G8" s="141">
        <v>661.92</v>
      </c>
      <c r="H8" s="141"/>
      <c r="I8" s="141"/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>
        <f>W8+AA8</f>
        <v>0</v>
      </c>
      <c r="W8" s="141">
        <f>X8+Y8+Z8</f>
        <v>0</v>
      </c>
      <c r="X8" s="141"/>
      <c r="Y8" s="141"/>
      <c r="Z8" s="141"/>
      <c r="AA8" s="141"/>
      <c r="AB8" s="141">
        <f>AC8+AD8</f>
        <v>0</v>
      </c>
      <c r="AC8" s="141"/>
      <c r="AD8" s="141"/>
      <c r="AE8" s="141"/>
      <c r="AF8" s="141"/>
      <c r="AG8" s="141">
        <f>SUM(AH8:AL8)</f>
        <v>0</v>
      </c>
      <c r="AH8" s="141"/>
      <c r="AI8" s="141"/>
      <c r="AJ8" s="141"/>
      <c r="AK8" s="141"/>
      <c r="AL8" s="141"/>
    </row>
    <row r="9" ht="21" customHeight="1" spans="1:38">
      <c r="A9" s="52" t="s">
        <v>123</v>
      </c>
      <c r="B9" s="52" t="s">
        <v>124</v>
      </c>
      <c r="C9" s="141">
        <f>D9+AF9+AG9</f>
        <v>661.92</v>
      </c>
      <c r="D9" s="141">
        <f>E9+V9+AB9+AE9</f>
        <v>661.92</v>
      </c>
      <c r="E9" s="141">
        <f>F9+S9+T9+U9</f>
        <v>661.92</v>
      </c>
      <c r="F9" s="141">
        <f>SUM(G9:R9)</f>
        <v>661.92</v>
      </c>
      <c r="G9" s="141">
        <v>661.92</v>
      </c>
      <c r="H9" s="141"/>
      <c r="I9" s="141"/>
      <c r="J9" s="141"/>
      <c r="K9" s="141"/>
      <c r="L9" s="141"/>
      <c r="M9" s="141"/>
      <c r="N9" s="141"/>
      <c r="O9" s="141"/>
      <c r="P9" s="141"/>
      <c r="Q9" s="141"/>
      <c r="R9" s="141"/>
      <c r="S9" s="141"/>
      <c r="T9" s="141"/>
      <c r="U9" s="141"/>
      <c r="V9" s="141">
        <f>W9+AA9</f>
        <v>0</v>
      </c>
      <c r="W9" s="141">
        <f>X9+Y9+Z9</f>
        <v>0</v>
      </c>
      <c r="X9" s="141"/>
      <c r="Y9" s="141"/>
      <c r="Z9" s="141"/>
      <c r="AA9" s="141"/>
      <c r="AB9" s="141">
        <f>AC9+AD9</f>
        <v>0</v>
      </c>
      <c r="AC9" s="141"/>
      <c r="AD9" s="141"/>
      <c r="AE9" s="141"/>
      <c r="AF9" s="141"/>
      <c r="AG9" s="141">
        <f>SUM(AH9:AL9)</f>
        <v>0</v>
      </c>
      <c r="AH9" s="141"/>
      <c r="AI9" s="141"/>
      <c r="AJ9" s="141"/>
      <c r="AK9" s="141"/>
      <c r="AL9" s="141"/>
    </row>
  </sheetData>
  <mergeCells count="29">
    <mergeCell ref="A2:AL2"/>
    <mergeCell ref="D4:AE4"/>
    <mergeCell ref="AG4:AL4"/>
    <mergeCell ref="E5:U5"/>
    <mergeCell ref="V5:AA5"/>
    <mergeCell ref="AB5:AD5"/>
    <mergeCell ref="F6:R6"/>
    <mergeCell ref="W6:Z6"/>
    <mergeCell ref="A4:A7"/>
    <mergeCell ref="B4:B7"/>
    <mergeCell ref="C4:C7"/>
    <mergeCell ref="D5:D7"/>
    <mergeCell ref="E6:E7"/>
    <mergeCell ref="S6:S7"/>
    <mergeCell ref="T6:T7"/>
    <mergeCell ref="U6:U7"/>
    <mergeCell ref="V6:V7"/>
    <mergeCell ref="AA6:AA7"/>
    <mergeCell ref="AB6:AB7"/>
    <mergeCell ref="AC6:AC7"/>
    <mergeCell ref="AD6:AD7"/>
    <mergeCell ref="AE5:AE7"/>
    <mergeCell ref="AF4:AF7"/>
    <mergeCell ref="AG5:AG7"/>
    <mergeCell ref="AH5:AH7"/>
    <mergeCell ref="AI5:AI7"/>
    <mergeCell ref="AJ5:AJ7"/>
    <mergeCell ref="AK5:AK7"/>
    <mergeCell ref="AL5:AL7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M8"/>
  <sheetViews>
    <sheetView showGridLines="0" workbookViewId="0">
      <selection activeCell="C8" sqref="C8"/>
    </sheetView>
  </sheetViews>
  <sheetFormatPr defaultColWidth="10.2833333333333" defaultRowHeight="14.25" customHeight="1" outlineLevelRow="7"/>
  <cols>
    <col min="1" max="1" width="13.575" customWidth="1"/>
    <col min="2" max="2" width="25.2833333333333" style="13" customWidth="1"/>
    <col min="3" max="3" width="17.1416666666667" style="13" customWidth="1"/>
    <col min="4" max="17" width="14.2833333333333" customWidth="1"/>
    <col min="18" max="39" width="14.2833333333333" style="13" customWidth="1"/>
  </cols>
  <sheetData>
    <row r="1" ht="15.75" customHeight="1" spans="2:39">
      <c r="B1" s="23"/>
      <c r="C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122" t="s">
        <v>125</v>
      </c>
      <c r="AM1" s="123"/>
    </row>
    <row r="2" ht="24" customHeight="1" spans="1:39">
      <c r="A2" s="24"/>
      <c r="B2" s="24"/>
      <c r="C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</row>
    <row r="3" ht="20.25" customHeight="1" spans="1:39">
      <c r="A3" s="105"/>
      <c r="B3" s="47"/>
      <c r="C3" s="47"/>
      <c r="R3" s="47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130" t="s">
        <v>4</v>
      </c>
    </row>
    <row r="4" ht="18" customHeight="1" spans="1:39">
      <c r="A4" s="125" t="s">
        <v>126</v>
      </c>
      <c r="B4" s="125" t="s">
        <v>127</v>
      </c>
      <c r="C4" s="125" t="s">
        <v>128</v>
      </c>
      <c r="D4" s="5" t="s">
        <v>89</v>
      </c>
      <c r="E4" s="5" t="s">
        <v>54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 t="s">
        <v>82</v>
      </c>
      <c r="AH4" s="5" t="s">
        <v>83</v>
      </c>
      <c r="AI4" s="5"/>
      <c r="AJ4" s="5"/>
      <c r="AK4" s="5"/>
      <c r="AL4" s="5"/>
      <c r="AM4" s="5"/>
    </row>
    <row r="5" ht="18" customHeight="1" spans="1:39">
      <c r="A5" s="125"/>
      <c r="B5" s="125"/>
      <c r="C5" s="125"/>
      <c r="D5" s="5"/>
      <c r="E5" s="5" t="s">
        <v>90</v>
      </c>
      <c r="F5" s="5" t="s">
        <v>91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 t="s">
        <v>92</v>
      </c>
      <c r="X5" s="5"/>
      <c r="Y5" s="5"/>
      <c r="Z5" s="5"/>
      <c r="AA5" s="5"/>
      <c r="AB5" s="5"/>
      <c r="AC5" s="5" t="s">
        <v>93</v>
      </c>
      <c r="AD5" s="5"/>
      <c r="AE5" s="5"/>
      <c r="AF5" s="5" t="s">
        <v>94</v>
      </c>
      <c r="AG5" s="5"/>
      <c r="AH5" s="5" t="s">
        <v>90</v>
      </c>
      <c r="AI5" s="5" t="s">
        <v>95</v>
      </c>
      <c r="AJ5" s="5" t="s">
        <v>96</v>
      </c>
      <c r="AK5" s="5" t="s">
        <v>97</v>
      </c>
      <c r="AL5" s="5" t="s">
        <v>98</v>
      </c>
      <c r="AM5" s="5" t="s">
        <v>99</v>
      </c>
    </row>
    <row r="6" ht="18" customHeight="1" spans="1:39">
      <c r="A6" s="125"/>
      <c r="B6" s="125"/>
      <c r="C6" s="125"/>
      <c r="D6" s="5"/>
      <c r="E6" s="5"/>
      <c r="F6" s="5" t="s">
        <v>90</v>
      </c>
      <c r="G6" s="5" t="s">
        <v>91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 t="s">
        <v>100</v>
      </c>
      <c r="U6" s="5" t="s">
        <v>101</v>
      </c>
      <c r="V6" s="5" t="s">
        <v>102</v>
      </c>
      <c r="W6" s="5" t="s">
        <v>90</v>
      </c>
      <c r="X6" s="5" t="s">
        <v>103</v>
      </c>
      <c r="Y6" s="5"/>
      <c r="Z6" s="5"/>
      <c r="AA6" s="5"/>
      <c r="AB6" s="5" t="s">
        <v>104</v>
      </c>
      <c r="AC6" s="5" t="s">
        <v>90</v>
      </c>
      <c r="AD6" s="5" t="s">
        <v>105</v>
      </c>
      <c r="AE6" s="5" t="s">
        <v>106</v>
      </c>
      <c r="AF6" s="5"/>
      <c r="AG6" s="5"/>
      <c r="AH6" s="5"/>
      <c r="AI6" s="5"/>
      <c r="AJ6" s="5"/>
      <c r="AK6" s="5"/>
      <c r="AL6" s="5"/>
      <c r="AM6" s="5"/>
    </row>
    <row r="7" s="11" customFormat="1" ht="38.25" customHeight="1" spans="1:39">
      <c r="A7" s="27"/>
      <c r="B7" s="27"/>
      <c r="C7" s="27"/>
      <c r="D7" s="5"/>
      <c r="E7" s="5"/>
      <c r="F7" s="5"/>
      <c r="G7" s="5" t="s">
        <v>107</v>
      </c>
      <c r="H7" s="5" t="s">
        <v>108</v>
      </c>
      <c r="I7" s="5" t="s">
        <v>109</v>
      </c>
      <c r="J7" s="5" t="s">
        <v>110</v>
      </c>
      <c r="K7" s="5" t="s">
        <v>111</v>
      </c>
      <c r="L7" s="5" t="s">
        <v>105</v>
      </c>
      <c r="M7" s="5" t="s">
        <v>112</v>
      </c>
      <c r="N7" s="5" t="s">
        <v>113</v>
      </c>
      <c r="O7" s="5" t="s">
        <v>114</v>
      </c>
      <c r="P7" s="5" t="s">
        <v>115</v>
      </c>
      <c r="Q7" s="5" t="s">
        <v>116</v>
      </c>
      <c r="R7" s="5" t="s">
        <v>117</v>
      </c>
      <c r="S7" s="5" t="s">
        <v>118</v>
      </c>
      <c r="T7" s="5"/>
      <c r="U7" s="5"/>
      <c r="V7" s="5"/>
      <c r="W7" s="5"/>
      <c r="X7" s="5" t="s">
        <v>107</v>
      </c>
      <c r="Y7" s="5" t="s">
        <v>119</v>
      </c>
      <c r="Z7" s="5" t="s">
        <v>120</v>
      </c>
      <c r="AA7" s="5" t="s">
        <v>121</v>
      </c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</row>
    <row r="8" ht="18" customHeight="1" spans="1:39">
      <c r="A8" s="52"/>
      <c r="B8" s="52"/>
      <c r="C8" s="52"/>
      <c r="D8" s="133">
        <f>E8+AG8+AH8</f>
        <v>0</v>
      </c>
      <c r="E8" s="133">
        <f>F8+W8+AC8+AG8</f>
        <v>0</v>
      </c>
      <c r="F8" s="133">
        <f>G8+T8+U8+V8</f>
        <v>0</v>
      </c>
      <c r="G8" s="133">
        <f>SUM(H8:S8)</f>
        <v>0</v>
      </c>
      <c r="H8" s="133"/>
      <c r="I8" s="133"/>
      <c r="J8" s="133"/>
      <c r="K8" s="133"/>
      <c r="L8" s="133"/>
      <c r="M8" s="133"/>
      <c r="N8" s="133"/>
      <c r="O8" s="133"/>
      <c r="P8" s="133"/>
      <c r="Q8" s="133"/>
      <c r="R8" s="133"/>
      <c r="S8" s="133"/>
      <c r="T8" s="133"/>
      <c r="U8" s="133"/>
      <c r="V8" s="133"/>
      <c r="W8" s="133">
        <f>X8+AB8</f>
        <v>0</v>
      </c>
      <c r="X8" s="133">
        <f>Y8+Z8+AA8</f>
        <v>0</v>
      </c>
      <c r="Y8" s="133"/>
      <c r="Z8" s="133"/>
      <c r="AA8" s="133"/>
      <c r="AB8" s="133"/>
      <c r="AC8" s="133">
        <f>AD8+AE8</f>
        <v>0</v>
      </c>
      <c r="AD8" s="133"/>
      <c r="AE8" s="133"/>
      <c r="AF8" s="133"/>
      <c r="AG8" s="133"/>
      <c r="AH8" s="133">
        <f>SUM(AI8:AM8)</f>
        <v>0</v>
      </c>
      <c r="AI8" s="133"/>
      <c r="AJ8" s="133"/>
      <c r="AK8" s="133"/>
      <c r="AL8" s="133"/>
      <c r="AM8" s="133"/>
    </row>
  </sheetData>
  <mergeCells count="30">
    <mergeCell ref="AL1:AM1"/>
    <mergeCell ref="E4:AF4"/>
    <mergeCell ref="AH4:AM4"/>
    <mergeCell ref="F5:V5"/>
    <mergeCell ref="W5:AB5"/>
    <mergeCell ref="AC5:AE5"/>
    <mergeCell ref="G6:S6"/>
    <mergeCell ref="X6:AA6"/>
    <mergeCell ref="A4:A7"/>
    <mergeCell ref="B4:B7"/>
    <mergeCell ref="C4:C7"/>
    <mergeCell ref="D4:D7"/>
    <mergeCell ref="E5:E7"/>
    <mergeCell ref="F6:F7"/>
    <mergeCell ref="T6:T7"/>
    <mergeCell ref="U6:U7"/>
    <mergeCell ref="V6:V7"/>
    <mergeCell ref="W6:W7"/>
    <mergeCell ref="AB6:AB7"/>
    <mergeCell ref="AC6:AC7"/>
    <mergeCell ref="AD6:AD7"/>
    <mergeCell ref="AE6:AE7"/>
    <mergeCell ref="AF5:AF7"/>
    <mergeCell ref="AG4:AG7"/>
    <mergeCell ref="AH5:AH7"/>
    <mergeCell ref="AI5:AI7"/>
    <mergeCell ref="AJ5:AJ7"/>
    <mergeCell ref="AK5:AK7"/>
    <mergeCell ref="AL5:AL7"/>
    <mergeCell ref="AM5:AM7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M8"/>
  <sheetViews>
    <sheetView showGridLines="0" workbookViewId="0">
      <selection activeCell="C8" sqref="C8"/>
    </sheetView>
  </sheetViews>
  <sheetFormatPr defaultColWidth="10.2833333333333" defaultRowHeight="14.25" customHeight="1" outlineLevelRow="7"/>
  <cols>
    <col min="1" max="1" width="13.575" customWidth="1"/>
    <col min="2" max="2" width="25.2833333333333" style="13" customWidth="1"/>
    <col min="3" max="3" width="17.1416666666667" style="13" customWidth="1"/>
    <col min="4" max="39" width="14.2833333333333" customWidth="1"/>
  </cols>
  <sheetData>
    <row r="1" ht="15.75" customHeight="1" spans="2:39">
      <c r="B1" s="23"/>
      <c r="C1" s="23"/>
      <c r="AL1" s="122" t="s">
        <v>125</v>
      </c>
      <c r="AM1" s="123"/>
    </row>
    <row r="2" ht="24" customHeight="1" spans="1:3">
      <c r="A2" s="24"/>
      <c r="B2" s="24"/>
      <c r="C2" s="24"/>
    </row>
    <row r="3" ht="20.25" customHeight="1" spans="1:39">
      <c r="A3" s="105"/>
      <c r="B3" s="47"/>
      <c r="C3" s="47"/>
      <c r="AM3" s="130" t="s">
        <v>4</v>
      </c>
    </row>
    <row r="4" ht="18" customHeight="1" spans="1:39">
      <c r="A4" s="125" t="s">
        <v>126</v>
      </c>
      <c r="B4" s="125" t="s">
        <v>127</v>
      </c>
      <c r="C4" s="125" t="s">
        <v>128</v>
      </c>
      <c r="D4" s="5" t="s">
        <v>89</v>
      </c>
      <c r="E4" s="5" t="s">
        <v>54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 t="s">
        <v>82</v>
      </c>
      <c r="AH4" s="5" t="s">
        <v>83</v>
      </c>
      <c r="AI4" s="5"/>
      <c r="AJ4" s="5"/>
      <c r="AK4" s="5"/>
      <c r="AL4" s="5"/>
      <c r="AM4" s="5"/>
    </row>
    <row r="5" ht="18" customHeight="1" spans="1:39">
      <c r="A5" s="125"/>
      <c r="B5" s="125"/>
      <c r="C5" s="125"/>
      <c r="D5" s="5"/>
      <c r="E5" s="5" t="s">
        <v>90</v>
      </c>
      <c r="F5" s="5" t="s">
        <v>91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 t="s">
        <v>92</v>
      </c>
      <c r="X5" s="5"/>
      <c r="Y5" s="5"/>
      <c r="Z5" s="5"/>
      <c r="AA5" s="5"/>
      <c r="AB5" s="5"/>
      <c r="AC5" s="5" t="s">
        <v>93</v>
      </c>
      <c r="AD5" s="5"/>
      <c r="AE5" s="5"/>
      <c r="AF5" s="5" t="s">
        <v>94</v>
      </c>
      <c r="AG5" s="5"/>
      <c r="AH5" s="5" t="s">
        <v>90</v>
      </c>
      <c r="AI5" s="5" t="s">
        <v>95</v>
      </c>
      <c r="AJ5" s="5" t="s">
        <v>96</v>
      </c>
      <c r="AK5" s="5" t="s">
        <v>97</v>
      </c>
      <c r="AL5" s="5" t="s">
        <v>98</v>
      </c>
      <c r="AM5" s="5" t="s">
        <v>99</v>
      </c>
    </row>
    <row r="6" ht="18" customHeight="1" spans="1:39">
      <c r="A6" s="125"/>
      <c r="B6" s="125"/>
      <c r="C6" s="125"/>
      <c r="D6" s="5"/>
      <c r="E6" s="5"/>
      <c r="F6" s="5" t="s">
        <v>90</v>
      </c>
      <c r="G6" s="5" t="s">
        <v>91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 t="s">
        <v>100</v>
      </c>
      <c r="U6" s="5" t="s">
        <v>101</v>
      </c>
      <c r="V6" s="5" t="s">
        <v>102</v>
      </c>
      <c r="W6" s="5" t="s">
        <v>90</v>
      </c>
      <c r="X6" s="5" t="s">
        <v>103</v>
      </c>
      <c r="Y6" s="5"/>
      <c r="Z6" s="5"/>
      <c r="AA6" s="5"/>
      <c r="AB6" s="5" t="s">
        <v>104</v>
      </c>
      <c r="AC6" s="5" t="s">
        <v>90</v>
      </c>
      <c r="AD6" s="5" t="s">
        <v>105</v>
      </c>
      <c r="AE6" s="5" t="s">
        <v>106</v>
      </c>
      <c r="AF6" s="5"/>
      <c r="AG6" s="5"/>
      <c r="AH6" s="5"/>
      <c r="AI6" s="5"/>
      <c r="AJ6" s="5"/>
      <c r="AK6" s="5"/>
      <c r="AL6" s="5"/>
      <c r="AM6" s="5"/>
    </row>
    <row r="7" s="11" customFormat="1" ht="30.75" customHeight="1" spans="1:39">
      <c r="A7" s="27"/>
      <c r="B7" s="27"/>
      <c r="C7" s="27"/>
      <c r="D7" s="5"/>
      <c r="E7" s="5"/>
      <c r="F7" s="5"/>
      <c r="G7" s="5" t="s">
        <v>107</v>
      </c>
      <c r="H7" s="5" t="s">
        <v>108</v>
      </c>
      <c r="I7" s="5" t="s">
        <v>109</v>
      </c>
      <c r="J7" s="5" t="s">
        <v>110</v>
      </c>
      <c r="K7" s="5" t="s">
        <v>111</v>
      </c>
      <c r="L7" s="5" t="s">
        <v>105</v>
      </c>
      <c r="M7" s="5" t="s">
        <v>112</v>
      </c>
      <c r="N7" s="5" t="s">
        <v>113</v>
      </c>
      <c r="O7" s="5" t="s">
        <v>114</v>
      </c>
      <c r="P7" s="5" t="s">
        <v>115</v>
      </c>
      <c r="Q7" s="5" t="s">
        <v>116</v>
      </c>
      <c r="R7" s="5" t="s">
        <v>117</v>
      </c>
      <c r="S7" s="5" t="s">
        <v>118</v>
      </c>
      <c r="T7" s="5"/>
      <c r="U7" s="5"/>
      <c r="V7" s="5"/>
      <c r="W7" s="5"/>
      <c r="X7" s="5" t="s">
        <v>107</v>
      </c>
      <c r="Y7" s="5" t="s">
        <v>119</v>
      </c>
      <c r="Z7" s="5" t="s">
        <v>120</v>
      </c>
      <c r="AA7" s="5" t="s">
        <v>121</v>
      </c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</row>
    <row r="8" ht="18" customHeight="1" spans="1:39">
      <c r="A8" s="52"/>
      <c r="B8" s="52"/>
      <c r="C8" s="52"/>
      <c r="D8" s="132">
        <f>E8+AG8+AH8</f>
        <v>0</v>
      </c>
      <c r="E8" s="132">
        <f>F8+W8+AC8+AF8</f>
        <v>0</v>
      </c>
      <c r="F8" s="132">
        <f>G8+T8+U8+V8</f>
        <v>0</v>
      </c>
      <c r="G8" s="132">
        <f>SUM(H8:S8)</f>
        <v>0</v>
      </c>
      <c r="H8" s="132"/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>
        <f>X8+AB8</f>
        <v>0</v>
      </c>
      <c r="X8" s="132">
        <f>Y8+Z8+AA8</f>
        <v>0</v>
      </c>
      <c r="Y8" s="132"/>
      <c r="Z8" s="132"/>
      <c r="AA8" s="132"/>
      <c r="AB8" s="132"/>
      <c r="AC8" s="132">
        <f>AD8+AE8</f>
        <v>0</v>
      </c>
      <c r="AD8" s="132"/>
      <c r="AE8" s="132"/>
      <c r="AF8" s="132"/>
      <c r="AG8" s="132"/>
      <c r="AH8" s="132">
        <f>SUM(AI8:AM8)</f>
        <v>0</v>
      </c>
      <c r="AI8" s="132"/>
      <c r="AJ8" s="132"/>
      <c r="AK8" s="132"/>
      <c r="AL8" s="132"/>
      <c r="AM8" s="132"/>
    </row>
  </sheetData>
  <mergeCells count="30">
    <mergeCell ref="AL1:AM1"/>
    <mergeCell ref="E4:AF4"/>
    <mergeCell ref="AH4:AM4"/>
    <mergeCell ref="F5:V5"/>
    <mergeCell ref="W5:AB5"/>
    <mergeCell ref="AC5:AE5"/>
    <mergeCell ref="G6:S6"/>
    <mergeCell ref="X6:AA6"/>
    <mergeCell ref="A4:A7"/>
    <mergeCell ref="B4:B7"/>
    <mergeCell ref="C4:C7"/>
    <mergeCell ref="D4:D7"/>
    <mergeCell ref="E5:E7"/>
    <mergeCell ref="F6:F7"/>
    <mergeCell ref="T6:T7"/>
    <mergeCell ref="U6:U7"/>
    <mergeCell ref="V6:V7"/>
    <mergeCell ref="W6:W7"/>
    <mergeCell ref="AB6:AB7"/>
    <mergeCell ref="AC6:AC7"/>
    <mergeCell ref="AD6:AD7"/>
    <mergeCell ref="AE6:AE7"/>
    <mergeCell ref="AF5:AF7"/>
    <mergeCell ref="AG4:AG7"/>
    <mergeCell ref="AH5:AH7"/>
    <mergeCell ref="AI5:AI7"/>
    <mergeCell ref="AJ5:AJ7"/>
    <mergeCell ref="AK5:AK7"/>
    <mergeCell ref="AL5:AL7"/>
    <mergeCell ref="AM5:AM7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showGridLines="0" workbookViewId="0">
      <pane xSplit="5" ySplit="7" topLeftCell="F8" activePane="bottomRight" state="frozen"/>
      <selection/>
      <selection pane="topRight"/>
      <selection pane="bottomLeft"/>
      <selection pane="bottomRight" activeCell="H8" sqref="H8"/>
    </sheetView>
  </sheetViews>
  <sheetFormatPr defaultColWidth="10.2833333333333" defaultRowHeight="14.25" customHeight="1"/>
  <cols>
    <col min="1" max="1" width="6.575" style="13" customWidth="1"/>
    <col min="2" max="2" width="10.2833333333333" style="13" hidden="1"/>
    <col min="3" max="3" width="25.2833333333333" style="13" customWidth="1"/>
    <col min="4" max="4" width="10.2833333333333" style="13" hidden="1"/>
    <col min="5" max="5" width="14.2833333333333" style="13" customWidth="1"/>
    <col min="6" max="20" width="13.1416666666667" style="13" customWidth="1"/>
  </cols>
  <sheetData>
    <row r="1" ht="15.75" customHeight="1" spans="1:20">
      <c r="A1" s="45"/>
      <c r="B1" s="45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24" customHeight="1" spans="1:20">
      <c r="A2" s="24" t="s">
        <v>129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20.25" customHeight="1" spans="1:20">
      <c r="A3" s="105"/>
      <c r="B3" s="105"/>
      <c r="C3" s="47"/>
      <c r="D3" s="47"/>
      <c r="E3" s="47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130" t="s">
        <v>4</v>
      </c>
    </row>
    <row r="4" ht="18" customHeight="1" spans="1:20">
      <c r="A4" s="125" t="s">
        <v>130</v>
      </c>
      <c r="B4" s="125"/>
      <c r="C4" s="125" t="s">
        <v>127</v>
      </c>
      <c r="D4" s="125" t="s">
        <v>131</v>
      </c>
      <c r="E4" s="125" t="s">
        <v>89</v>
      </c>
      <c r="F4" s="101">
        <v>501</v>
      </c>
      <c r="G4" s="126">
        <v>502</v>
      </c>
      <c r="H4" s="126">
        <v>503</v>
      </c>
      <c r="I4" s="126">
        <v>504</v>
      </c>
      <c r="J4" s="126">
        <v>505</v>
      </c>
      <c r="K4" s="126">
        <v>506</v>
      </c>
      <c r="L4" s="126">
        <v>507</v>
      </c>
      <c r="M4" s="126">
        <v>508</v>
      </c>
      <c r="N4" s="101">
        <v>509</v>
      </c>
      <c r="O4" s="101">
        <v>510</v>
      </c>
      <c r="P4" s="101">
        <v>511</v>
      </c>
      <c r="Q4" s="101">
        <v>512</v>
      </c>
      <c r="R4" s="101">
        <v>513</v>
      </c>
      <c r="S4" s="101">
        <v>514</v>
      </c>
      <c r="T4" s="125">
        <v>515</v>
      </c>
    </row>
    <row r="5" ht="18" customHeight="1" spans="1:20">
      <c r="A5" s="125" t="s">
        <v>132</v>
      </c>
      <c r="B5" s="125"/>
      <c r="C5" s="125"/>
      <c r="D5" s="125"/>
      <c r="E5" s="125"/>
      <c r="F5" s="125" t="s">
        <v>133</v>
      </c>
      <c r="G5" s="125" t="s">
        <v>134</v>
      </c>
      <c r="H5" s="125" t="s">
        <v>135</v>
      </c>
      <c r="I5" s="125" t="s">
        <v>136</v>
      </c>
      <c r="J5" s="125" t="s">
        <v>137</v>
      </c>
      <c r="K5" s="125" t="s">
        <v>138</v>
      </c>
      <c r="L5" s="125" t="s">
        <v>139</v>
      </c>
      <c r="M5" s="125" t="s">
        <v>140</v>
      </c>
      <c r="N5" s="125" t="s">
        <v>141</v>
      </c>
      <c r="O5" s="125" t="s">
        <v>142</v>
      </c>
      <c r="P5" s="125" t="s">
        <v>143</v>
      </c>
      <c r="Q5" s="125" t="s">
        <v>144</v>
      </c>
      <c r="R5" s="125" t="s">
        <v>145</v>
      </c>
      <c r="S5" s="125" t="s">
        <v>146</v>
      </c>
      <c r="T5" s="125" t="s">
        <v>147</v>
      </c>
    </row>
    <row r="6" ht="18" customHeight="1" spans="1:20">
      <c r="A6" s="125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</row>
    <row r="7" s="11" customFormat="1" customHeight="1" spans="1:20">
      <c r="A7" s="27"/>
      <c r="B7" s="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18" customHeight="1" spans="1:20">
      <c r="A8" s="127"/>
      <c r="B8" s="125"/>
      <c r="C8" s="52"/>
      <c r="D8" s="28"/>
      <c r="E8" s="128">
        <f>SUM(F8:T8)</f>
        <v>0</v>
      </c>
      <c r="F8" s="129"/>
      <c r="G8" s="129"/>
      <c r="H8" s="129"/>
      <c r="I8" s="129"/>
      <c r="J8" s="129"/>
      <c r="K8" s="129"/>
      <c r="L8" s="129"/>
      <c r="M8" s="129"/>
      <c r="N8" s="129"/>
      <c r="O8" s="129"/>
      <c r="P8" s="129"/>
      <c r="Q8" s="129">
        <f>R8+S8</f>
        <v>0</v>
      </c>
      <c r="R8" s="131"/>
      <c r="S8" s="129"/>
      <c r="T8" s="129"/>
    </row>
    <row r="9" ht="18" customHeight="1" spans="1:20">
      <c r="A9" s="125"/>
      <c r="B9" s="125"/>
      <c r="C9" s="28"/>
      <c r="D9" s="28"/>
      <c r="E9" s="128">
        <v>0</v>
      </c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>
        <v>0</v>
      </c>
      <c r="R9" s="129"/>
      <c r="S9" s="128"/>
      <c r="T9" s="128"/>
    </row>
  </sheetData>
  <mergeCells count="21">
    <mergeCell ref="A2:T2"/>
    <mergeCell ref="A3:G3"/>
    <mergeCell ref="A4:A7"/>
    <mergeCell ref="C4:C7"/>
    <mergeCell ref="D4:D6"/>
    <mergeCell ref="E4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2"/>
  <sheetViews>
    <sheetView showGridLines="0" workbookViewId="0">
      <pane xSplit="6" ySplit="6" topLeftCell="G7" activePane="bottomRight" state="frozen"/>
      <selection/>
      <selection pane="topRight"/>
      <selection pane="bottomLeft"/>
      <selection pane="bottomRight" activeCell="E4" sqref="E4:E5"/>
    </sheetView>
  </sheetViews>
  <sheetFormatPr defaultColWidth="9.14166666666667" defaultRowHeight="14.25" customHeight="1"/>
  <cols>
    <col min="1" max="1" width="4.425" style="13" customWidth="1"/>
    <col min="2" max="2" width="4" style="13" customWidth="1"/>
    <col min="3" max="3" width="4.14166666666667" style="13" customWidth="1"/>
    <col min="4" max="4" width="9.14166666666667" style="13" hidden="1"/>
    <col min="5" max="5" width="22.575" style="13" customWidth="1"/>
    <col min="6" max="8" width="14.2833333333333" style="13" customWidth="1"/>
    <col min="9" max="15" width="14.2833333333333" style="13" hidden="1" customWidth="1"/>
    <col min="16" max="26" width="14.2833333333333" style="13" customWidth="1"/>
  </cols>
  <sheetData>
    <row r="1" ht="16.5" customHeight="1" spans="1:26">
      <c r="A1" s="45"/>
      <c r="B1" s="45"/>
      <c r="C1" s="45"/>
      <c r="D1" s="45"/>
      <c r="E1" s="45"/>
      <c r="F1" s="113"/>
      <c r="G1" s="113"/>
      <c r="H1" s="113"/>
      <c r="I1" s="113"/>
      <c r="J1" s="113"/>
      <c r="K1" s="113"/>
      <c r="L1" s="113"/>
      <c r="M1" s="113"/>
      <c r="N1" s="113"/>
      <c r="O1" s="23"/>
      <c r="P1" s="23"/>
      <c r="Q1" s="113"/>
      <c r="R1" s="113"/>
      <c r="S1" s="113"/>
      <c r="T1" s="122"/>
      <c r="U1" s="122"/>
      <c r="V1" s="122"/>
      <c r="W1" s="123"/>
      <c r="X1" s="123"/>
      <c r="Y1" s="123"/>
      <c r="Z1" s="123"/>
    </row>
    <row r="2" ht="24.75" customHeight="1" spans="1:26">
      <c r="A2" s="24" t="s">
        <v>148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</row>
    <row r="3" ht="20.25" customHeight="1" spans="1:26">
      <c r="A3" s="114"/>
      <c r="B3" s="114"/>
      <c r="C3" s="114"/>
      <c r="D3" s="114"/>
      <c r="E3" s="114"/>
      <c r="F3" s="114"/>
      <c r="G3" s="39"/>
      <c r="H3" s="39"/>
      <c r="I3" s="39"/>
      <c r="J3" s="39"/>
      <c r="K3" s="39"/>
      <c r="L3" s="39"/>
      <c r="M3" s="39"/>
      <c r="N3" s="39"/>
      <c r="O3" s="39"/>
      <c r="P3" s="39"/>
      <c r="Q3" s="124"/>
      <c r="R3" s="124"/>
      <c r="S3" s="124"/>
      <c r="T3" s="39"/>
      <c r="U3" s="39"/>
      <c r="V3" s="39"/>
      <c r="W3" s="97"/>
      <c r="X3" s="97"/>
      <c r="Y3" s="97"/>
      <c r="Z3" s="97" t="s">
        <v>149</v>
      </c>
    </row>
    <row r="4" ht="21" customHeight="1" spans="1:26">
      <c r="A4" s="115" t="s">
        <v>126</v>
      </c>
      <c r="B4" s="115"/>
      <c r="C4" s="115"/>
      <c r="D4" s="115"/>
      <c r="E4" s="115" t="s">
        <v>88</v>
      </c>
      <c r="F4" s="116" t="s">
        <v>150</v>
      </c>
      <c r="G4" s="98" t="s">
        <v>151</v>
      </c>
      <c r="H4" s="99" t="s">
        <v>152</v>
      </c>
      <c r="I4" s="99"/>
      <c r="J4" s="99"/>
      <c r="K4" s="99"/>
      <c r="L4" s="99"/>
      <c r="M4" s="99"/>
      <c r="N4" s="99"/>
      <c r="O4" s="99"/>
      <c r="P4" s="98" t="s">
        <v>153</v>
      </c>
      <c r="Q4" s="98" t="s">
        <v>154</v>
      </c>
      <c r="R4" s="98" t="s">
        <v>155</v>
      </c>
      <c r="S4" s="98" t="s">
        <v>156</v>
      </c>
      <c r="T4" s="98" t="s">
        <v>157</v>
      </c>
      <c r="U4" s="98" t="s">
        <v>158</v>
      </c>
      <c r="V4" s="98" t="s">
        <v>159</v>
      </c>
      <c r="W4" s="98" t="s">
        <v>160</v>
      </c>
      <c r="X4" s="98" t="s">
        <v>161</v>
      </c>
      <c r="Y4" s="98" t="s">
        <v>162</v>
      </c>
      <c r="Z4" s="98" t="s">
        <v>163</v>
      </c>
    </row>
    <row r="5" ht="21" customHeight="1" spans="1:26">
      <c r="A5" s="98" t="s">
        <v>132</v>
      </c>
      <c r="B5" s="98" t="s">
        <v>164</v>
      </c>
      <c r="C5" s="98" t="s">
        <v>165</v>
      </c>
      <c r="D5" s="98"/>
      <c r="E5" s="98"/>
      <c r="F5" s="117"/>
      <c r="G5" s="98"/>
      <c r="H5" s="99"/>
      <c r="I5" s="106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</row>
    <row r="6" ht="21" customHeight="1" spans="1:26">
      <c r="A6" s="28" t="s">
        <v>166</v>
      </c>
      <c r="B6" s="28" t="s">
        <v>166</v>
      </c>
      <c r="C6" s="118" t="s">
        <v>166</v>
      </c>
      <c r="D6" s="118" t="s">
        <v>167</v>
      </c>
      <c r="E6" s="118" t="s">
        <v>166</v>
      </c>
      <c r="F6" s="119" t="s">
        <v>168</v>
      </c>
      <c r="G6" s="119" t="s">
        <v>169</v>
      </c>
      <c r="H6" s="28" t="s">
        <v>170</v>
      </c>
      <c r="I6" s="28" t="s">
        <v>169</v>
      </c>
      <c r="J6" s="28" t="s">
        <v>168</v>
      </c>
      <c r="K6" s="28" t="s">
        <v>169</v>
      </c>
      <c r="L6" s="28" t="s">
        <v>168</v>
      </c>
      <c r="M6" s="28" t="s">
        <v>169</v>
      </c>
      <c r="N6" s="28" t="s">
        <v>168</v>
      </c>
      <c r="O6" s="28" t="s">
        <v>169</v>
      </c>
      <c r="P6" s="28" t="s">
        <v>171</v>
      </c>
      <c r="Q6" s="28" t="s">
        <v>172</v>
      </c>
      <c r="R6" s="28" t="s">
        <v>173</v>
      </c>
      <c r="S6" s="28" t="s">
        <v>174</v>
      </c>
      <c r="T6" s="28" t="s">
        <v>175</v>
      </c>
      <c r="U6" s="28" t="s">
        <v>176</v>
      </c>
      <c r="V6" s="28" t="s">
        <v>177</v>
      </c>
      <c r="W6" s="28" t="s">
        <v>178</v>
      </c>
      <c r="X6" s="28" t="s">
        <v>179</v>
      </c>
      <c r="Y6" s="28" t="s">
        <v>180</v>
      </c>
      <c r="Z6" s="28" t="s">
        <v>181</v>
      </c>
    </row>
    <row r="7" s="112" customFormat="1" ht="21" customHeight="1" spans="1:26">
      <c r="A7" s="120"/>
      <c r="B7" s="120"/>
      <c r="C7" s="120"/>
      <c r="D7" s="120"/>
      <c r="E7" s="121" t="s">
        <v>122</v>
      </c>
      <c r="F7" s="107">
        <f t="shared" ref="F7:F12" si="0">SUM(G7:Z7)</f>
        <v>0</v>
      </c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</row>
    <row r="8" s="112" customFormat="1" ht="21" customHeight="1" spans="1:26">
      <c r="A8" s="120"/>
      <c r="B8" s="120"/>
      <c r="C8" s="120"/>
      <c r="D8" s="120"/>
      <c r="E8" s="121" t="s">
        <v>124</v>
      </c>
      <c r="F8" s="107">
        <f t="shared" si="0"/>
        <v>0</v>
      </c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7"/>
    </row>
    <row r="9" ht="21" customHeight="1" spans="1:26">
      <c r="A9" s="120" t="s">
        <v>182</v>
      </c>
      <c r="B9" s="120"/>
      <c r="C9" s="120"/>
      <c r="D9" s="120" t="s">
        <v>182</v>
      </c>
      <c r="E9" s="121" t="s">
        <v>183</v>
      </c>
      <c r="F9" s="107">
        <f t="shared" si="0"/>
        <v>0</v>
      </c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  <c r="Z9" s="107"/>
    </row>
    <row r="10" ht="21" customHeight="1" spans="1:26">
      <c r="A10" s="120"/>
      <c r="B10" s="120" t="s">
        <v>184</v>
      </c>
      <c r="C10" s="120"/>
      <c r="D10" s="120" t="s">
        <v>185</v>
      </c>
      <c r="E10" s="121" t="s">
        <v>186</v>
      </c>
      <c r="F10" s="107">
        <f t="shared" si="0"/>
        <v>0</v>
      </c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</row>
    <row r="11" ht="21" customHeight="1" spans="1:26">
      <c r="A11" s="120"/>
      <c r="B11" s="120"/>
      <c r="C11" s="120" t="s">
        <v>184</v>
      </c>
      <c r="D11" s="120" t="s">
        <v>187</v>
      </c>
      <c r="E11" s="121" t="s">
        <v>188</v>
      </c>
      <c r="F11" s="107">
        <f t="shared" si="0"/>
        <v>0</v>
      </c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</row>
    <row r="12" ht="21" customHeight="1" spans="1:26">
      <c r="A12" s="120"/>
      <c r="B12" s="120"/>
      <c r="C12" s="120" t="s">
        <v>189</v>
      </c>
      <c r="D12" s="120" t="s">
        <v>190</v>
      </c>
      <c r="E12" s="121" t="s">
        <v>191</v>
      </c>
      <c r="F12" s="107">
        <f t="shared" si="0"/>
        <v>0</v>
      </c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</row>
  </sheetData>
  <mergeCells count="18">
    <mergeCell ref="T1:W1"/>
    <mergeCell ref="A2:Z2"/>
    <mergeCell ref="A4:C4"/>
    <mergeCell ref="E4:E5"/>
    <mergeCell ref="F4:F5"/>
    <mergeCell ref="G4:G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H4:O5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2"/>
  <sheetViews>
    <sheetView showGridLines="0" workbookViewId="0">
      <pane xSplit="6" ySplit="6" topLeftCell="G7" activePane="bottomRight" state="frozen"/>
      <selection/>
      <selection pane="topRight"/>
      <selection pane="bottomLeft"/>
      <selection pane="bottomRight" activeCell="E4" sqref="E4:E5"/>
    </sheetView>
  </sheetViews>
  <sheetFormatPr defaultColWidth="9.14166666666667" defaultRowHeight="14.25" customHeight="1"/>
  <cols>
    <col min="1" max="1" width="4.425" style="13" customWidth="1"/>
    <col min="2" max="2" width="4" style="13" customWidth="1"/>
    <col min="3" max="3" width="4.14166666666667" style="13" customWidth="1"/>
    <col min="4" max="4" width="9.14166666666667" style="13" hidden="1"/>
    <col min="5" max="5" width="22.575" style="13" customWidth="1"/>
    <col min="6" max="8" width="14.2833333333333" style="13" customWidth="1"/>
    <col min="9" max="15" width="14.2833333333333" style="13" hidden="1" customWidth="1"/>
    <col min="16" max="26" width="14.2833333333333" style="13" customWidth="1"/>
  </cols>
  <sheetData>
    <row r="1" ht="16.5" customHeight="1" spans="1:26">
      <c r="A1" s="45"/>
      <c r="B1" s="45"/>
      <c r="C1" s="45"/>
      <c r="D1" s="45"/>
      <c r="E1" s="45"/>
      <c r="F1" s="113"/>
      <c r="G1" s="113"/>
      <c r="H1" s="113"/>
      <c r="I1" s="113"/>
      <c r="J1" s="113"/>
      <c r="K1" s="113"/>
      <c r="L1" s="113"/>
      <c r="M1" s="113"/>
      <c r="N1" s="113"/>
      <c r="O1" s="23"/>
      <c r="P1" s="23"/>
      <c r="Q1" s="113"/>
      <c r="R1" s="113"/>
      <c r="S1" s="113"/>
      <c r="T1" s="122"/>
      <c r="U1" s="122"/>
      <c r="V1" s="122"/>
      <c r="W1" s="123"/>
      <c r="X1" s="123"/>
      <c r="Y1" s="123"/>
      <c r="Z1" s="123"/>
    </row>
    <row r="2" ht="24.75" customHeight="1" spans="1:26">
      <c r="A2" s="24" t="s">
        <v>148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</row>
    <row r="3" ht="20.25" customHeight="1" spans="1:26">
      <c r="A3" s="114"/>
      <c r="B3" s="114"/>
      <c r="C3" s="114"/>
      <c r="D3" s="114"/>
      <c r="E3" s="114"/>
      <c r="F3" s="114"/>
      <c r="G3" s="39"/>
      <c r="H3" s="39"/>
      <c r="I3" s="39"/>
      <c r="J3" s="39"/>
      <c r="K3" s="39"/>
      <c r="L3" s="39"/>
      <c r="M3" s="39"/>
      <c r="N3" s="39"/>
      <c r="O3" s="39"/>
      <c r="P3" s="39"/>
      <c r="Q3" s="124"/>
      <c r="R3" s="124"/>
      <c r="S3" s="124"/>
      <c r="T3" s="39"/>
      <c r="U3" s="39"/>
      <c r="V3" s="39"/>
      <c r="W3" s="97"/>
      <c r="X3" s="97"/>
      <c r="Y3" s="97"/>
      <c r="Z3" s="97" t="s">
        <v>149</v>
      </c>
    </row>
    <row r="4" ht="21" customHeight="1" spans="1:26">
      <c r="A4" s="115" t="s">
        <v>126</v>
      </c>
      <c r="B4" s="115"/>
      <c r="C4" s="115"/>
      <c r="D4" s="115"/>
      <c r="E4" s="115" t="s">
        <v>88</v>
      </c>
      <c r="F4" s="116" t="s">
        <v>150</v>
      </c>
      <c r="G4" s="98" t="s">
        <v>151</v>
      </c>
      <c r="H4" s="99" t="s">
        <v>152</v>
      </c>
      <c r="I4" s="99"/>
      <c r="J4" s="99"/>
      <c r="K4" s="99"/>
      <c r="L4" s="99"/>
      <c r="M4" s="99"/>
      <c r="N4" s="99"/>
      <c r="O4" s="99"/>
      <c r="P4" s="98" t="s">
        <v>153</v>
      </c>
      <c r="Q4" s="98" t="s">
        <v>154</v>
      </c>
      <c r="R4" s="98" t="s">
        <v>155</v>
      </c>
      <c r="S4" s="98" t="s">
        <v>156</v>
      </c>
      <c r="T4" s="98" t="s">
        <v>157</v>
      </c>
      <c r="U4" s="98" t="s">
        <v>158</v>
      </c>
      <c r="V4" s="98" t="s">
        <v>159</v>
      </c>
      <c r="W4" s="98" t="s">
        <v>160</v>
      </c>
      <c r="X4" s="98" t="s">
        <v>161</v>
      </c>
      <c r="Y4" s="98" t="s">
        <v>162</v>
      </c>
      <c r="Z4" s="98" t="s">
        <v>163</v>
      </c>
    </row>
    <row r="5" ht="21" customHeight="1" spans="1:26">
      <c r="A5" s="98" t="s">
        <v>132</v>
      </c>
      <c r="B5" s="98" t="s">
        <v>164</v>
      </c>
      <c r="C5" s="98" t="s">
        <v>165</v>
      </c>
      <c r="D5" s="98"/>
      <c r="E5" s="98"/>
      <c r="F5" s="117"/>
      <c r="G5" s="98"/>
      <c r="H5" s="99"/>
      <c r="I5" s="106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  <c r="Z5" s="98"/>
    </row>
    <row r="6" ht="21" customHeight="1" spans="1:26">
      <c r="A6" s="28" t="s">
        <v>166</v>
      </c>
      <c r="B6" s="28" t="s">
        <v>166</v>
      </c>
      <c r="C6" s="118" t="s">
        <v>166</v>
      </c>
      <c r="D6" s="118" t="s">
        <v>167</v>
      </c>
      <c r="E6" s="118" t="s">
        <v>166</v>
      </c>
      <c r="F6" s="119" t="s">
        <v>168</v>
      </c>
      <c r="G6" s="119" t="s">
        <v>169</v>
      </c>
      <c r="H6" s="28" t="s">
        <v>170</v>
      </c>
      <c r="I6" s="28" t="s">
        <v>169</v>
      </c>
      <c r="J6" s="28" t="s">
        <v>168</v>
      </c>
      <c r="K6" s="28" t="s">
        <v>169</v>
      </c>
      <c r="L6" s="28" t="s">
        <v>168</v>
      </c>
      <c r="M6" s="28" t="s">
        <v>169</v>
      </c>
      <c r="N6" s="28" t="s">
        <v>168</v>
      </c>
      <c r="O6" s="28" t="s">
        <v>169</v>
      </c>
      <c r="P6" s="28" t="s">
        <v>171</v>
      </c>
      <c r="Q6" s="28" t="s">
        <v>172</v>
      </c>
      <c r="R6" s="28" t="s">
        <v>173</v>
      </c>
      <c r="S6" s="28" t="s">
        <v>174</v>
      </c>
      <c r="T6" s="28" t="s">
        <v>175</v>
      </c>
      <c r="U6" s="28" t="s">
        <v>176</v>
      </c>
      <c r="V6" s="28" t="s">
        <v>177</v>
      </c>
      <c r="W6" s="28" t="s">
        <v>178</v>
      </c>
      <c r="X6" s="28" t="s">
        <v>179</v>
      </c>
      <c r="Y6" s="28" t="s">
        <v>180</v>
      </c>
      <c r="Z6" s="28" t="s">
        <v>181</v>
      </c>
    </row>
    <row r="7" s="112" customFormat="1" ht="21" customHeight="1" spans="1:26">
      <c r="A7" s="120"/>
      <c r="B7" s="120"/>
      <c r="C7" s="120"/>
      <c r="D7" s="120"/>
      <c r="E7" s="121" t="s">
        <v>122</v>
      </c>
      <c r="F7" s="107">
        <f t="shared" ref="F7:F12" si="0">SUM(G7:Z7)</f>
        <v>0</v>
      </c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</row>
    <row r="8" s="112" customFormat="1" ht="21" customHeight="1" spans="1:26">
      <c r="A8" s="120"/>
      <c r="B8" s="120"/>
      <c r="C8" s="120"/>
      <c r="D8" s="120"/>
      <c r="E8" s="121" t="s">
        <v>124</v>
      </c>
      <c r="F8" s="107">
        <f t="shared" si="0"/>
        <v>0</v>
      </c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  <c r="X8" s="107"/>
      <c r="Y8" s="107"/>
      <c r="Z8" s="107"/>
    </row>
    <row r="9" ht="21" customHeight="1" spans="1:26">
      <c r="A9" s="120" t="s">
        <v>182</v>
      </c>
      <c r="B9" s="120"/>
      <c r="C9" s="120"/>
      <c r="D9" s="120" t="s">
        <v>182</v>
      </c>
      <c r="E9" s="121" t="s">
        <v>183</v>
      </c>
      <c r="F9" s="107">
        <f t="shared" si="0"/>
        <v>0</v>
      </c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7"/>
      <c r="U9" s="107"/>
      <c r="V9" s="107"/>
      <c r="W9" s="107"/>
      <c r="X9" s="107"/>
      <c r="Y9" s="107"/>
      <c r="Z9" s="107"/>
    </row>
    <row r="10" ht="21" customHeight="1" spans="1:26">
      <c r="A10" s="120"/>
      <c r="B10" s="120" t="s">
        <v>184</v>
      </c>
      <c r="C10" s="120"/>
      <c r="D10" s="120" t="s">
        <v>185</v>
      </c>
      <c r="E10" s="121" t="s">
        <v>186</v>
      </c>
      <c r="F10" s="107">
        <f t="shared" si="0"/>
        <v>0</v>
      </c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</row>
    <row r="11" ht="21" customHeight="1" spans="1:26">
      <c r="A11" s="120"/>
      <c r="B11" s="120"/>
      <c r="C11" s="120" t="s">
        <v>184</v>
      </c>
      <c r="D11" s="120" t="s">
        <v>187</v>
      </c>
      <c r="E11" s="121" t="s">
        <v>188</v>
      </c>
      <c r="F11" s="107">
        <f t="shared" si="0"/>
        <v>0</v>
      </c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</row>
    <row r="12" ht="21" customHeight="1" spans="1:26">
      <c r="A12" s="120"/>
      <c r="B12" s="120"/>
      <c r="C12" s="120" t="s">
        <v>189</v>
      </c>
      <c r="D12" s="120" t="s">
        <v>190</v>
      </c>
      <c r="E12" s="121" t="s">
        <v>191</v>
      </c>
      <c r="F12" s="107">
        <f t="shared" si="0"/>
        <v>0</v>
      </c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</row>
  </sheetData>
  <mergeCells count="18">
    <mergeCell ref="T1:W1"/>
    <mergeCell ref="A2:Z2"/>
    <mergeCell ref="A4:C4"/>
    <mergeCell ref="E4:E5"/>
    <mergeCell ref="F4:F5"/>
    <mergeCell ref="G4:G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H4:O5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showGridLines="0" workbookViewId="0">
      <pane ySplit="6" topLeftCell="A7" activePane="bottomLeft" state="frozen"/>
      <selection/>
      <selection pane="bottomLeft" activeCell="A1" sqref="A1"/>
    </sheetView>
  </sheetViews>
  <sheetFormatPr defaultColWidth="10.2833333333333" defaultRowHeight="14.25" customHeight="1"/>
  <cols>
    <col min="1" max="3" width="5.425" style="13" customWidth="1"/>
    <col min="4" max="4" width="10.2833333333333" style="13" hidden="1"/>
    <col min="5" max="5" width="21.7083333333333" style="13" customWidth="1"/>
    <col min="6" max="16" width="14.2833333333333" style="13" customWidth="1"/>
    <col min="17" max="17" width="14.2833333333333" customWidth="1"/>
    <col min="18" max="18" width="14.2833333333333" style="13" customWidth="1"/>
  </cols>
  <sheetData>
    <row r="1" ht="12.75" customHeight="1" spans="1:18">
      <c r="A1" s="45"/>
      <c r="B1" s="45"/>
      <c r="C1" s="45"/>
      <c r="D1" s="45"/>
      <c r="E1" s="45"/>
      <c r="F1" s="26"/>
      <c r="G1" s="26"/>
      <c r="H1" s="26"/>
      <c r="I1" s="26"/>
      <c r="J1" s="26"/>
      <c r="K1" s="26"/>
      <c r="L1" s="26"/>
      <c r="M1" s="26"/>
      <c r="N1" s="26"/>
      <c r="O1" s="26"/>
      <c r="P1" s="108" t="s">
        <v>192</v>
      </c>
      <c r="Q1" s="108"/>
      <c r="R1" s="57"/>
    </row>
    <row r="2" ht="25.5" customHeight="1" spans="1:18">
      <c r="A2" s="24" t="s">
        <v>193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ht="20.25" customHeight="1" spans="1:18">
      <c r="A3" s="105"/>
      <c r="B3" s="105"/>
      <c r="C3" s="105"/>
      <c r="D3" s="105"/>
      <c r="E3" s="105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44"/>
      <c r="R3" s="39" t="s">
        <v>4</v>
      </c>
    </row>
    <row r="4" s="11" customFormat="1" ht="21" customHeight="1" spans="1:18">
      <c r="A4" s="98" t="s">
        <v>126</v>
      </c>
      <c r="B4" s="98"/>
      <c r="C4" s="98"/>
      <c r="D4" s="98"/>
      <c r="E4" s="98" t="s">
        <v>88</v>
      </c>
      <c r="F4" s="98" t="s">
        <v>150</v>
      </c>
      <c r="G4" s="106" t="s">
        <v>194</v>
      </c>
      <c r="H4" s="106" t="s">
        <v>195</v>
      </c>
      <c r="I4" s="106" t="s">
        <v>196</v>
      </c>
      <c r="J4" s="106" t="s">
        <v>197</v>
      </c>
      <c r="K4" s="106" t="s">
        <v>198</v>
      </c>
      <c r="L4" s="98" t="s">
        <v>199</v>
      </c>
      <c r="M4" s="98" t="s">
        <v>200</v>
      </c>
      <c r="N4" s="98" t="s">
        <v>201</v>
      </c>
      <c r="O4" s="98" t="s">
        <v>202</v>
      </c>
      <c r="P4" s="98" t="s">
        <v>203</v>
      </c>
      <c r="Q4" s="109" t="s">
        <v>204</v>
      </c>
      <c r="R4" s="98" t="s">
        <v>205</v>
      </c>
    </row>
    <row r="5" s="11" customFormat="1" ht="21" customHeight="1" spans="1:18">
      <c r="A5" s="98" t="s">
        <v>132</v>
      </c>
      <c r="B5" s="98" t="s">
        <v>164</v>
      </c>
      <c r="C5" s="98" t="s">
        <v>165</v>
      </c>
      <c r="D5" s="98"/>
      <c r="E5" s="98"/>
      <c r="F5" s="98"/>
      <c r="G5" s="106"/>
      <c r="H5" s="106"/>
      <c r="I5" s="106"/>
      <c r="J5" s="106"/>
      <c r="K5" s="106"/>
      <c r="L5" s="98"/>
      <c r="M5" s="98"/>
      <c r="N5" s="98"/>
      <c r="O5" s="98"/>
      <c r="P5" s="98"/>
      <c r="Q5" s="110"/>
      <c r="R5" s="98"/>
    </row>
    <row r="6" s="11" customFormat="1" ht="21" customHeight="1" spans="1:18">
      <c r="A6" s="98" t="s">
        <v>166</v>
      </c>
      <c r="B6" s="98" t="s">
        <v>166</v>
      </c>
      <c r="C6" s="98" t="s">
        <v>166</v>
      </c>
      <c r="D6" s="98"/>
      <c r="E6" s="98" t="s">
        <v>166</v>
      </c>
      <c r="F6" s="98">
        <v>1</v>
      </c>
      <c r="G6" s="98">
        <v>2</v>
      </c>
      <c r="H6" s="98">
        <v>3</v>
      </c>
      <c r="I6" s="98">
        <v>4</v>
      </c>
      <c r="J6" s="98">
        <v>5</v>
      </c>
      <c r="K6" s="98">
        <v>6</v>
      </c>
      <c r="L6" s="98">
        <v>7</v>
      </c>
      <c r="M6" s="98">
        <v>8</v>
      </c>
      <c r="N6" s="98">
        <v>9</v>
      </c>
      <c r="O6" s="98">
        <v>10</v>
      </c>
      <c r="P6" s="98">
        <v>11</v>
      </c>
      <c r="Q6" s="98">
        <v>12</v>
      </c>
      <c r="R6" s="98">
        <v>13</v>
      </c>
    </row>
    <row r="7" s="11" customFormat="1" ht="21" customHeight="1" spans="1:18">
      <c r="A7" s="100"/>
      <c r="B7" s="100"/>
      <c r="C7" s="100"/>
      <c r="D7" s="100"/>
      <c r="E7" s="100" t="s">
        <v>122</v>
      </c>
      <c r="F7" s="107">
        <f t="shared" ref="F7:F13" si="0">SUM(G7:R7)</f>
        <v>0</v>
      </c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11"/>
      <c r="R7" s="107"/>
    </row>
    <row r="8" s="11" customFormat="1" ht="21" customHeight="1" spans="1:18">
      <c r="A8" s="100"/>
      <c r="B8" s="100"/>
      <c r="C8" s="100"/>
      <c r="D8" s="100"/>
      <c r="E8" s="100" t="s">
        <v>124</v>
      </c>
      <c r="F8" s="107">
        <f t="shared" si="0"/>
        <v>0</v>
      </c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11"/>
      <c r="R8" s="107"/>
    </row>
    <row r="9" ht="21" customHeight="1" spans="1:18">
      <c r="A9" s="100" t="s">
        <v>182</v>
      </c>
      <c r="B9" s="100"/>
      <c r="C9" s="100"/>
      <c r="D9" s="100" t="s">
        <v>182</v>
      </c>
      <c r="E9" s="100" t="s">
        <v>183</v>
      </c>
      <c r="F9" s="107">
        <f t="shared" si="0"/>
        <v>0</v>
      </c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11"/>
      <c r="R9" s="107"/>
    </row>
    <row r="10" ht="21" customHeight="1" spans="1:18">
      <c r="A10" s="100"/>
      <c r="B10" s="100" t="s">
        <v>184</v>
      </c>
      <c r="C10" s="100"/>
      <c r="D10" s="100" t="s">
        <v>185</v>
      </c>
      <c r="E10" s="100" t="s">
        <v>186</v>
      </c>
      <c r="F10" s="107">
        <f t="shared" si="0"/>
        <v>0</v>
      </c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11"/>
      <c r="R10" s="107"/>
    </row>
    <row r="11" ht="21" customHeight="1" spans="1:18">
      <c r="A11" s="100"/>
      <c r="B11" s="100"/>
      <c r="C11" s="100" t="s">
        <v>184</v>
      </c>
      <c r="D11" s="100" t="s">
        <v>187</v>
      </c>
      <c r="E11" s="100" t="s">
        <v>188</v>
      </c>
      <c r="F11" s="107">
        <f t="shared" si="0"/>
        <v>0</v>
      </c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11"/>
      <c r="R11" s="107"/>
    </row>
    <row r="12" ht="21" customHeight="1" spans="1:18">
      <c r="A12" s="100"/>
      <c r="B12" s="100" t="s">
        <v>189</v>
      </c>
      <c r="C12" s="100"/>
      <c r="D12" s="100" t="s">
        <v>206</v>
      </c>
      <c r="E12" s="100" t="s">
        <v>62</v>
      </c>
      <c r="F12" s="107">
        <f t="shared" si="0"/>
        <v>0</v>
      </c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11"/>
      <c r="R12" s="107"/>
    </row>
    <row r="13" ht="21" customHeight="1" spans="1:18">
      <c r="A13" s="100"/>
      <c r="B13" s="100"/>
      <c r="C13" s="100" t="s">
        <v>189</v>
      </c>
      <c r="D13" s="100" t="s">
        <v>207</v>
      </c>
      <c r="E13" s="100" t="s">
        <v>208</v>
      </c>
      <c r="F13" s="107">
        <f t="shared" si="0"/>
        <v>0</v>
      </c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11"/>
      <c r="R13" s="107"/>
    </row>
  </sheetData>
  <mergeCells count="17">
    <mergeCell ref="P1:R1"/>
    <mergeCell ref="A2:R2"/>
    <mergeCell ref="A4:C4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showGridLines="0" workbookViewId="0">
      <pane ySplit="6" topLeftCell="A7" activePane="bottomLeft" state="frozen"/>
      <selection/>
      <selection pane="bottomLeft" activeCell="A1" sqref="A1"/>
    </sheetView>
  </sheetViews>
  <sheetFormatPr defaultColWidth="10.2833333333333" defaultRowHeight="14.25" customHeight="1"/>
  <cols>
    <col min="1" max="3" width="5.425" style="13" customWidth="1"/>
    <col min="4" max="4" width="10.2833333333333" style="13" hidden="1"/>
    <col min="5" max="5" width="21.7083333333333" style="13" customWidth="1"/>
    <col min="6" max="16" width="14.2833333333333" style="13" customWidth="1"/>
    <col min="17" max="17" width="14.2833333333333" customWidth="1"/>
    <col min="18" max="18" width="14.2833333333333" style="13" customWidth="1"/>
  </cols>
  <sheetData>
    <row r="1" ht="12.75" customHeight="1" spans="1:18">
      <c r="A1" s="45"/>
      <c r="B1" s="45"/>
      <c r="C1" s="45"/>
      <c r="D1" s="45"/>
      <c r="E1" s="45"/>
      <c r="F1" s="26"/>
      <c r="G1" s="26"/>
      <c r="H1" s="26"/>
      <c r="I1" s="26"/>
      <c r="J1" s="26"/>
      <c r="K1" s="26"/>
      <c r="L1" s="26"/>
      <c r="M1" s="26"/>
      <c r="N1" s="26"/>
      <c r="O1" s="26"/>
      <c r="P1" s="108" t="s">
        <v>192</v>
      </c>
      <c r="Q1" s="108"/>
      <c r="R1" s="57"/>
    </row>
    <row r="2" ht="25.5" customHeight="1" spans="1:18">
      <c r="A2" s="24" t="s">
        <v>193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ht="20.25" customHeight="1" spans="1:18">
      <c r="A3" s="105"/>
      <c r="B3" s="105"/>
      <c r="C3" s="105"/>
      <c r="D3" s="105"/>
      <c r="E3" s="105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44"/>
      <c r="R3" s="39" t="s">
        <v>4</v>
      </c>
    </row>
    <row r="4" s="11" customFormat="1" ht="21" customHeight="1" spans="1:18">
      <c r="A4" s="98" t="s">
        <v>126</v>
      </c>
      <c r="B4" s="98"/>
      <c r="C4" s="98"/>
      <c r="D4" s="98"/>
      <c r="E4" s="98" t="s">
        <v>88</v>
      </c>
      <c r="F4" s="98" t="s">
        <v>150</v>
      </c>
      <c r="G4" s="106" t="s">
        <v>194</v>
      </c>
      <c r="H4" s="106" t="s">
        <v>195</v>
      </c>
      <c r="I4" s="106" t="s">
        <v>196</v>
      </c>
      <c r="J4" s="106" t="s">
        <v>197</v>
      </c>
      <c r="K4" s="106" t="s">
        <v>198</v>
      </c>
      <c r="L4" s="98" t="s">
        <v>199</v>
      </c>
      <c r="M4" s="98" t="s">
        <v>200</v>
      </c>
      <c r="N4" s="98" t="s">
        <v>201</v>
      </c>
      <c r="O4" s="98" t="s">
        <v>202</v>
      </c>
      <c r="P4" s="98" t="s">
        <v>203</v>
      </c>
      <c r="Q4" s="109" t="s">
        <v>204</v>
      </c>
      <c r="R4" s="98" t="s">
        <v>205</v>
      </c>
    </row>
    <row r="5" s="11" customFormat="1" ht="21" customHeight="1" spans="1:18">
      <c r="A5" s="98" t="s">
        <v>132</v>
      </c>
      <c r="B5" s="98" t="s">
        <v>164</v>
      </c>
      <c r="C5" s="98" t="s">
        <v>165</v>
      </c>
      <c r="D5" s="98"/>
      <c r="E5" s="98"/>
      <c r="F5" s="98"/>
      <c r="G5" s="106"/>
      <c r="H5" s="106"/>
      <c r="I5" s="106"/>
      <c r="J5" s="106"/>
      <c r="K5" s="106"/>
      <c r="L5" s="98"/>
      <c r="M5" s="98"/>
      <c r="N5" s="98"/>
      <c r="O5" s="98"/>
      <c r="P5" s="98"/>
      <c r="Q5" s="110"/>
      <c r="R5" s="98"/>
    </row>
    <row r="6" s="11" customFormat="1" ht="21" customHeight="1" spans="1:18">
      <c r="A6" s="98" t="s">
        <v>166</v>
      </c>
      <c r="B6" s="98" t="s">
        <v>166</v>
      </c>
      <c r="C6" s="98" t="s">
        <v>166</v>
      </c>
      <c r="D6" s="98"/>
      <c r="E6" s="98" t="s">
        <v>166</v>
      </c>
      <c r="F6" s="98">
        <v>1</v>
      </c>
      <c r="G6" s="98">
        <v>2</v>
      </c>
      <c r="H6" s="98">
        <v>3</v>
      </c>
      <c r="I6" s="98">
        <v>4</v>
      </c>
      <c r="J6" s="98">
        <v>5</v>
      </c>
      <c r="K6" s="98">
        <v>6</v>
      </c>
      <c r="L6" s="98">
        <v>7</v>
      </c>
      <c r="M6" s="98">
        <v>8</v>
      </c>
      <c r="N6" s="98">
        <v>9</v>
      </c>
      <c r="O6" s="98">
        <v>10</v>
      </c>
      <c r="P6" s="98">
        <v>11</v>
      </c>
      <c r="Q6" s="98">
        <v>12</v>
      </c>
      <c r="R6" s="98">
        <v>13</v>
      </c>
    </row>
    <row r="7" s="11" customFormat="1" ht="21" customHeight="1" spans="1:18">
      <c r="A7" s="100"/>
      <c r="B7" s="100"/>
      <c r="C7" s="100"/>
      <c r="D7" s="100"/>
      <c r="E7" s="100" t="s">
        <v>122</v>
      </c>
      <c r="F7" s="107">
        <f t="shared" ref="F7:F13" si="0">SUM(G7:R7)</f>
        <v>0</v>
      </c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11"/>
      <c r="R7" s="107"/>
    </row>
    <row r="8" s="11" customFormat="1" ht="21" customHeight="1" spans="1:18">
      <c r="A8" s="100"/>
      <c r="B8" s="100"/>
      <c r="C8" s="100"/>
      <c r="D8" s="100"/>
      <c r="E8" s="100" t="s">
        <v>124</v>
      </c>
      <c r="F8" s="107">
        <f t="shared" si="0"/>
        <v>0</v>
      </c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11"/>
      <c r="R8" s="107"/>
    </row>
    <row r="9" ht="21" customHeight="1" spans="1:18">
      <c r="A9" s="100" t="s">
        <v>182</v>
      </c>
      <c r="B9" s="100"/>
      <c r="C9" s="100"/>
      <c r="D9" s="100" t="s">
        <v>182</v>
      </c>
      <c r="E9" s="100" t="s">
        <v>183</v>
      </c>
      <c r="F9" s="107">
        <f t="shared" si="0"/>
        <v>0</v>
      </c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11"/>
      <c r="R9" s="107"/>
    </row>
    <row r="10" ht="21" customHeight="1" spans="1:18">
      <c r="A10" s="100"/>
      <c r="B10" s="100" t="s">
        <v>184</v>
      </c>
      <c r="C10" s="100"/>
      <c r="D10" s="100" t="s">
        <v>185</v>
      </c>
      <c r="E10" s="100" t="s">
        <v>186</v>
      </c>
      <c r="F10" s="107">
        <f t="shared" si="0"/>
        <v>0</v>
      </c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11"/>
      <c r="R10" s="107"/>
    </row>
    <row r="11" ht="21" customHeight="1" spans="1:18">
      <c r="A11" s="100"/>
      <c r="B11" s="100"/>
      <c r="C11" s="100" t="s">
        <v>184</v>
      </c>
      <c r="D11" s="100" t="s">
        <v>187</v>
      </c>
      <c r="E11" s="100" t="s">
        <v>188</v>
      </c>
      <c r="F11" s="107">
        <f t="shared" si="0"/>
        <v>0</v>
      </c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11"/>
      <c r="R11" s="107"/>
    </row>
    <row r="12" ht="21" customHeight="1" spans="1:18">
      <c r="A12" s="100"/>
      <c r="B12" s="100" t="s">
        <v>189</v>
      </c>
      <c r="C12" s="100"/>
      <c r="D12" s="100" t="s">
        <v>206</v>
      </c>
      <c r="E12" s="100" t="s">
        <v>62</v>
      </c>
      <c r="F12" s="107">
        <f t="shared" si="0"/>
        <v>0</v>
      </c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11"/>
      <c r="R12" s="107"/>
    </row>
    <row r="13" ht="21" customHeight="1" spans="1:18">
      <c r="A13" s="100"/>
      <c r="B13" s="100"/>
      <c r="C13" s="100" t="s">
        <v>189</v>
      </c>
      <c r="D13" s="100" t="s">
        <v>207</v>
      </c>
      <c r="E13" s="100" t="s">
        <v>208</v>
      </c>
      <c r="F13" s="107">
        <f t="shared" si="0"/>
        <v>0</v>
      </c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11"/>
      <c r="R13" s="107"/>
    </row>
  </sheetData>
  <mergeCells count="17">
    <mergeCell ref="P1:R1"/>
    <mergeCell ref="A2:R2"/>
    <mergeCell ref="A4:C4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workbookViewId="0">
      <pane ySplit="7" topLeftCell="A8" activePane="bottomLeft" state="frozen"/>
      <selection/>
      <selection pane="bottomLeft" activeCell="A1" sqref="A1"/>
    </sheetView>
  </sheetViews>
  <sheetFormatPr defaultColWidth="10.2833333333333" defaultRowHeight="14.25" customHeight="1"/>
  <cols>
    <col min="1" max="3" width="4" style="13" customWidth="1"/>
    <col min="4" max="4" width="10.2833333333333" style="13" hidden="1"/>
    <col min="5" max="5" width="23.85" style="13" customWidth="1"/>
    <col min="6" max="20" width="14.2833333333333" style="95" customWidth="1"/>
  </cols>
  <sheetData>
    <row r="1" ht="13.5" customHeight="1" spans="1:20">
      <c r="A1" s="45"/>
      <c r="B1" s="45"/>
      <c r="C1" s="45"/>
      <c r="D1" s="45"/>
      <c r="E1" s="45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102"/>
      <c r="T1" s="102"/>
    </row>
    <row r="2" ht="26.25" customHeight="1" spans="1:20">
      <c r="A2" s="24" t="s">
        <v>209</v>
      </c>
      <c r="B2" s="24"/>
      <c r="C2" s="24"/>
      <c r="D2" s="24"/>
      <c r="E2" s="24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102"/>
    </row>
    <row r="3" s="94" customFormat="1" ht="20.25" customHeight="1" spans="1:20">
      <c r="A3" s="97"/>
      <c r="B3" s="97"/>
      <c r="C3" s="97"/>
      <c r="D3" s="97"/>
      <c r="E3" s="97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103"/>
      <c r="T3" s="104" t="s">
        <v>149</v>
      </c>
    </row>
    <row r="4" s="94" customFormat="1" ht="21" customHeight="1" spans="1:20">
      <c r="A4" s="98" t="s">
        <v>126</v>
      </c>
      <c r="B4" s="98"/>
      <c r="C4" s="98"/>
      <c r="D4" s="98"/>
      <c r="E4" s="98" t="s">
        <v>87</v>
      </c>
      <c r="F4" s="98" t="s">
        <v>210</v>
      </c>
      <c r="G4" s="99" t="s">
        <v>211</v>
      </c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</row>
    <row r="5" s="94" customFormat="1" ht="21" customHeight="1" spans="1:20">
      <c r="A5" s="98"/>
      <c r="B5" s="98"/>
      <c r="C5" s="98"/>
      <c r="D5" s="98"/>
      <c r="E5" s="98"/>
      <c r="F5" s="98"/>
      <c r="G5" s="98" t="s">
        <v>212</v>
      </c>
      <c r="H5" s="98" t="s">
        <v>213</v>
      </c>
      <c r="I5" s="98" t="s">
        <v>214</v>
      </c>
      <c r="J5" s="98" t="s">
        <v>215</v>
      </c>
      <c r="K5" s="98" t="s">
        <v>216</v>
      </c>
      <c r="L5" s="98" t="s">
        <v>217</v>
      </c>
      <c r="M5" s="98" t="s">
        <v>218</v>
      </c>
      <c r="N5" s="98" t="s">
        <v>219</v>
      </c>
      <c r="O5" s="98" t="s">
        <v>220</v>
      </c>
      <c r="P5" s="98" t="s">
        <v>221</v>
      </c>
      <c r="Q5" s="98" t="s">
        <v>222</v>
      </c>
      <c r="R5" s="98" t="s">
        <v>223</v>
      </c>
      <c r="S5" s="98" t="s">
        <v>224</v>
      </c>
      <c r="T5" s="98" t="s">
        <v>225</v>
      </c>
    </row>
    <row r="6" s="94" customFormat="1" ht="21" customHeight="1" spans="1:20">
      <c r="A6" s="98" t="s">
        <v>132</v>
      </c>
      <c r="B6" s="98" t="s">
        <v>164</v>
      </c>
      <c r="C6" s="98" t="s">
        <v>165</v>
      </c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</row>
    <row r="7" s="94" customFormat="1" ht="21" customHeight="1" spans="1:20">
      <c r="A7" s="98" t="s">
        <v>166</v>
      </c>
      <c r="B7" s="98" t="s">
        <v>166</v>
      </c>
      <c r="C7" s="98" t="s">
        <v>166</v>
      </c>
      <c r="D7" s="98"/>
      <c r="E7" s="98" t="s">
        <v>166</v>
      </c>
      <c r="F7" s="98" t="s">
        <v>168</v>
      </c>
      <c r="G7" s="98" t="s">
        <v>169</v>
      </c>
      <c r="H7" s="98" t="s">
        <v>170</v>
      </c>
      <c r="I7" s="98" t="s">
        <v>171</v>
      </c>
      <c r="J7" s="98" t="s">
        <v>172</v>
      </c>
      <c r="K7" s="98" t="s">
        <v>173</v>
      </c>
      <c r="L7" s="98" t="s">
        <v>174</v>
      </c>
      <c r="M7" s="98" t="s">
        <v>175</v>
      </c>
      <c r="N7" s="98" t="s">
        <v>176</v>
      </c>
      <c r="O7" s="98" t="s">
        <v>177</v>
      </c>
      <c r="P7" s="98" t="s">
        <v>178</v>
      </c>
      <c r="Q7" s="98" t="s">
        <v>179</v>
      </c>
      <c r="R7" s="98" t="s">
        <v>180</v>
      </c>
      <c r="S7" s="98" t="s">
        <v>181</v>
      </c>
      <c r="T7" s="98">
        <v>15</v>
      </c>
    </row>
    <row r="8" s="11" customFormat="1" ht="21" customHeight="1" spans="1:20">
      <c r="A8" s="27"/>
      <c r="B8" s="27"/>
      <c r="C8" s="27"/>
      <c r="D8" s="27"/>
      <c r="E8" s="100" t="s">
        <v>122</v>
      </c>
      <c r="F8" s="101">
        <f>SUM(G8:T8)</f>
        <v>0</v>
      </c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</row>
    <row r="9" s="11" customFormat="1" ht="21" customHeight="1" spans="1:20">
      <c r="A9" s="27"/>
      <c r="B9" s="27"/>
      <c r="C9" s="27"/>
      <c r="D9" s="27"/>
      <c r="E9" s="100" t="s">
        <v>124</v>
      </c>
      <c r="F9" s="101">
        <f>SUM(G9:T9)</f>
        <v>0</v>
      </c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</row>
    <row r="10" ht="21" customHeight="1" spans="1:20">
      <c r="A10" s="27" t="s">
        <v>182</v>
      </c>
      <c r="B10" s="27"/>
      <c r="C10" s="27"/>
      <c r="D10" s="27"/>
      <c r="E10" s="100" t="s">
        <v>183</v>
      </c>
      <c r="F10" s="101">
        <f>SUM(G10:T10)</f>
        <v>0</v>
      </c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</row>
    <row r="11" ht="21" customHeight="1" spans="1:20">
      <c r="A11" s="27"/>
      <c r="B11" s="27" t="s">
        <v>184</v>
      </c>
      <c r="C11" s="27"/>
      <c r="D11" s="27"/>
      <c r="E11" s="100" t="s">
        <v>186</v>
      </c>
      <c r="F11" s="101">
        <f>SUM(G11:T11)</f>
        <v>0</v>
      </c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</row>
    <row r="12" ht="21" customHeight="1" spans="1:20">
      <c r="A12" s="27"/>
      <c r="B12" s="27"/>
      <c r="C12" s="27" t="s">
        <v>184</v>
      </c>
      <c r="D12" s="27"/>
      <c r="E12" s="100" t="s">
        <v>188</v>
      </c>
      <c r="F12" s="101">
        <f>SUM(G12:T12)</f>
        <v>0</v>
      </c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</row>
  </sheetData>
  <mergeCells count="19">
    <mergeCell ref="A2:T2"/>
    <mergeCell ref="G4:T4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4:C5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showGridLines="0" workbookViewId="0">
      <pane ySplit="7" topLeftCell="A8" activePane="bottomLeft" state="frozen"/>
      <selection/>
      <selection pane="bottomLeft" activeCell="A1" sqref="A1"/>
    </sheetView>
  </sheetViews>
  <sheetFormatPr defaultColWidth="10.2833333333333" defaultRowHeight="14.25" customHeight="1"/>
  <cols>
    <col min="1" max="3" width="4" style="13" customWidth="1"/>
    <col min="4" max="4" width="10.2833333333333" style="13" hidden="1"/>
    <col min="5" max="5" width="23.85" style="13" customWidth="1"/>
    <col min="6" max="20" width="14.2833333333333" style="95" customWidth="1"/>
  </cols>
  <sheetData>
    <row r="1" ht="13.5" customHeight="1" spans="1:20">
      <c r="A1" s="45"/>
      <c r="B1" s="45"/>
      <c r="C1" s="45"/>
      <c r="D1" s="45"/>
      <c r="E1" s="45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102"/>
      <c r="T1" s="102"/>
    </row>
    <row r="2" ht="26.25" customHeight="1" spans="1:20">
      <c r="A2" s="24" t="s">
        <v>209</v>
      </c>
      <c r="B2" s="24"/>
      <c r="C2" s="24"/>
      <c r="D2" s="24"/>
      <c r="E2" s="24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102"/>
    </row>
    <row r="3" s="94" customFormat="1" ht="20.25" customHeight="1" spans="1:20">
      <c r="A3" s="97"/>
      <c r="B3" s="97"/>
      <c r="C3" s="97"/>
      <c r="D3" s="97"/>
      <c r="E3" s="97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103"/>
      <c r="T3" s="104" t="s">
        <v>149</v>
      </c>
    </row>
    <row r="4" s="94" customFormat="1" ht="21" customHeight="1" spans="1:20">
      <c r="A4" s="98" t="s">
        <v>126</v>
      </c>
      <c r="B4" s="98"/>
      <c r="C4" s="98"/>
      <c r="D4" s="98"/>
      <c r="E4" s="98" t="s">
        <v>87</v>
      </c>
      <c r="F4" s="98" t="s">
        <v>210</v>
      </c>
      <c r="G4" s="99" t="s">
        <v>211</v>
      </c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</row>
    <row r="5" s="94" customFormat="1" ht="21" customHeight="1" spans="1:20">
      <c r="A5" s="98"/>
      <c r="B5" s="98"/>
      <c r="C5" s="98"/>
      <c r="D5" s="98"/>
      <c r="E5" s="98"/>
      <c r="F5" s="98"/>
      <c r="G5" s="98" t="s">
        <v>212</v>
      </c>
      <c r="H5" s="98" t="s">
        <v>213</v>
      </c>
      <c r="I5" s="98" t="s">
        <v>214</v>
      </c>
      <c r="J5" s="98" t="s">
        <v>215</v>
      </c>
      <c r="K5" s="98" t="s">
        <v>216</v>
      </c>
      <c r="L5" s="98" t="s">
        <v>217</v>
      </c>
      <c r="M5" s="98" t="s">
        <v>218</v>
      </c>
      <c r="N5" s="98" t="s">
        <v>219</v>
      </c>
      <c r="O5" s="98" t="s">
        <v>220</v>
      </c>
      <c r="P5" s="98" t="s">
        <v>221</v>
      </c>
      <c r="Q5" s="98" t="s">
        <v>222</v>
      </c>
      <c r="R5" s="98" t="s">
        <v>223</v>
      </c>
      <c r="S5" s="98" t="s">
        <v>224</v>
      </c>
      <c r="T5" s="98" t="s">
        <v>225</v>
      </c>
    </row>
    <row r="6" s="94" customFormat="1" ht="21" customHeight="1" spans="1:20">
      <c r="A6" s="98" t="s">
        <v>132</v>
      </c>
      <c r="B6" s="98" t="s">
        <v>164</v>
      </c>
      <c r="C6" s="98" t="s">
        <v>165</v>
      </c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</row>
    <row r="7" s="94" customFormat="1" ht="21" customHeight="1" spans="1:20">
      <c r="A7" s="98" t="s">
        <v>166</v>
      </c>
      <c r="B7" s="98" t="s">
        <v>166</v>
      </c>
      <c r="C7" s="98" t="s">
        <v>166</v>
      </c>
      <c r="D7" s="98"/>
      <c r="E7" s="98" t="s">
        <v>166</v>
      </c>
      <c r="F7" s="98" t="s">
        <v>168</v>
      </c>
      <c r="G7" s="98" t="s">
        <v>169</v>
      </c>
      <c r="H7" s="98" t="s">
        <v>170</v>
      </c>
      <c r="I7" s="98" t="s">
        <v>171</v>
      </c>
      <c r="J7" s="98" t="s">
        <v>172</v>
      </c>
      <c r="K7" s="98" t="s">
        <v>173</v>
      </c>
      <c r="L7" s="98" t="s">
        <v>174</v>
      </c>
      <c r="M7" s="98" t="s">
        <v>175</v>
      </c>
      <c r="N7" s="98" t="s">
        <v>176</v>
      </c>
      <c r="O7" s="98" t="s">
        <v>177</v>
      </c>
      <c r="P7" s="98" t="s">
        <v>178</v>
      </c>
      <c r="Q7" s="98" t="s">
        <v>179</v>
      </c>
      <c r="R7" s="98" t="s">
        <v>180</v>
      </c>
      <c r="S7" s="98" t="s">
        <v>181</v>
      </c>
      <c r="T7" s="98">
        <v>15</v>
      </c>
    </row>
    <row r="8" s="11" customFormat="1" ht="21" customHeight="1" spans="1:20">
      <c r="A8" s="27"/>
      <c r="B8" s="27"/>
      <c r="C8" s="27"/>
      <c r="D8" s="27"/>
      <c r="E8" s="100" t="s">
        <v>122</v>
      </c>
      <c r="F8" s="101">
        <f>SUM(G8:T8)</f>
        <v>0</v>
      </c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</row>
    <row r="9" s="11" customFormat="1" ht="21" customHeight="1" spans="1:20">
      <c r="A9" s="27"/>
      <c r="B9" s="27"/>
      <c r="C9" s="27"/>
      <c r="D9" s="27"/>
      <c r="E9" s="100" t="s">
        <v>124</v>
      </c>
      <c r="F9" s="101">
        <f>SUM(G9:T9)</f>
        <v>0</v>
      </c>
      <c r="G9" s="101"/>
      <c r="H9" s="101"/>
      <c r="I9" s="101"/>
      <c r="J9" s="101"/>
      <c r="K9" s="101"/>
      <c r="L9" s="101"/>
      <c r="M9" s="101"/>
      <c r="N9" s="101"/>
      <c r="O9" s="101"/>
      <c r="P9" s="101"/>
      <c r="Q9" s="101"/>
      <c r="R9" s="101"/>
      <c r="S9" s="101"/>
      <c r="T9" s="101"/>
    </row>
    <row r="10" ht="21" customHeight="1" spans="1:20">
      <c r="A10" s="27" t="s">
        <v>182</v>
      </c>
      <c r="B10" s="27"/>
      <c r="C10" s="27"/>
      <c r="D10" s="27"/>
      <c r="E10" s="100" t="s">
        <v>183</v>
      </c>
      <c r="F10" s="101">
        <f>SUM(G10:T10)</f>
        <v>0</v>
      </c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</row>
    <row r="11" ht="21" customHeight="1" spans="1:20">
      <c r="A11" s="27"/>
      <c r="B11" s="27" t="s">
        <v>184</v>
      </c>
      <c r="C11" s="27"/>
      <c r="D11" s="27"/>
      <c r="E11" s="100" t="s">
        <v>186</v>
      </c>
      <c r="F11" s="101">
        <f>SUM(G11:T11)</f>
        <v>0</v>
      </c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</row>
    <row r="12" ht="21" customHeight="1" spans="1:20">
      <c r="A12" s="27"/>
      <c r="B12" s="27"/>
      <c r="C12" s="27" t="s">
        <v>184</v>
      </c>
      <c r="D12" s="27"/>
      <c r="E12" s="100" t="s">
        <v>188</v>
      </c>
      <c r="F12" s="101">
        <f>SUM(G12:T12)</f>
        <v>0</v>
      </c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</row>
  </sheetData>
  <mergeCells count="19">
    <mergeCell ref="A2:T2"/>
    <mergeCell ref="G4:T4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4:C5"/>
  </mergeCells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5" defaultRowHeight="15" customHeight="1"/>
  <sheetData/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4"/>
  <sheetViews>
    <sheetView showGridLines="0" workbookViewId="0">
      <selection activeCell="C4" sqref="C4"/>
    </sheetView>
  </sheetViews>
  <sheetFormatPr defaultColWidth="8.85" defaultRowHeight="15" customHeight="1" outlineLevelRow="3"/>
  <cols>
    <col min="1" max="2" width="8.85" hidden="1"/>
    <col min="5" max="5" width="14.575" customWidth="1"/>
    <col min="6" max="6" width="30.7083333333333" customWidth="1"/>
    <col min="7" max="7" width="20.2833333333333" customWidth="1"/>
    <col min="8" max="8" width="21.7083333333333" hidden="1" customWidth="1"/>
    <col min="9" max="9" width="31.1416666666667" customWidth="1"/>
    <col min="11" max="11" width="18.7083333333333" customWidth="1"/>
    <col min="13" max="16" width="7.70833333333333" customWidth="1"/>
    <col min="17" max="17" width="14.425" customWidth="1"/>
    <col min="18" max="18" width="13" customWidth="1"/>
    <col min="19" max="19" width="14.7083333333333" customWidth="1"/>
    <col min="20" max="20" width="13.7083333333333" hidden="1" customWidth="1"/>
    <col min="21" max="21" width="14.2833333333333" customWidth="1"/>
    <col min="22" max="22" width="13.2833333333333" customWidth="1"/>
    <col min="23" max="27" width="14.2833333333333" customWidth="1"/>
    <col min="28" max="28" width="12.575" hidden="1" customWidth="1"/>
  </cols>
  <sheetData>
    <row r="1" ht="37.5" customHeight="1" spans="5:27">
      <c r="E1" s="77" t="s">
        <v>226</v>
      </c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U1" s="77"/>
      <c r="V1" s="77"/>
      <c r="W1" s="77"/>
      <c r="X1" s="77"/>
      <c r="Y1" s="77"/>
      <c r="Z1" s="77"/>
      <c r="AA1" s="93" t="s">
        <v>4</v>
      </c>
    </row>
    <row r="2" ht="22.5" customHeight="1" spans="1:28">
      <c r="A2" s="4" t="s">
        <v>227</v>
      </c>
      <c r="B2" s="4" t="s">
        <v>228</v>
      </c>
      <c r="C2" s="78" t="s">
        <v>229</v>
      </c>
      <c r="D2" s="78" t="s">
        <v>88</v>
      </c>
      <c r="E2" s="79" t="s">
        <v>230</v>
      </c>
      <c r="F2" s="79" t="s">
        <v>231</v>
      </c>
      <c r="G2" s="79" t="s">
        <v>232</v>
      </c>
      <c r="H2" s="80" t="s">
        <v>233</v>
      </c>
      <c r="I2" s="88" t="s">
        <v>234</v>
      </c>
      <c r="J2" s="89" t="s">
        <v>233</v>
      </c>
      <c r="K2" s="88" t="s">
        <v>235</v>
      </c>
      <c r="L2" s="88" t="s">
        <v>236</v>
      </c>
      <c r="M2" s="5" t="s">
        <v>237</v>
      </c>
      <c r="N2" s="5"/>
      <c r="O2" s="5"/>
      <c r="P2" s="5"/>
      <c r="Q2" s="5" t="s">
        <v>238</v>
      </c>
      <c r="R2" s="5" t="s">
        <v>239</v>
      </c>
      <c r="S2" s="5" t="s">
        <v>240</v>
      </c>
      <c r="T2" s="4" t="s">
        <v>241</v>
      </c>
      <c r="U2" s="5" t="s">
        <v>241</v>
      </c>
      <c r="V2" s="4" t="s">
        <v>242</v>
      </c>
      <c r="W2" s="5"/>
      <c r="X2" s="5"/>
      <c r="Y2" s="5"/>
      <c r="Z2" s="5" t="s">
        <v>243</v>
      </c>
      <c r="AA2" s="5" t="s">
        <v>244</v>
      </c>
      <c r="AB2" s="4" t="s">
        <v>245</v>
      </c>
    </row>
    <row r="3" ht="32.95" customHeight="1" spans="2:28">
      <c r="B3" s="20"/>
      <c r="C3" s="81"/>
      <c r="D3" s="81"/>
      <c r="E3" s="82"/>
      <c r="F3" s="82"/>
      <c r="G3" s="82"/>
      <c r="H3" s="83"/>
      <c r="I3" s="82"/>
      <c r="J3" s="90"/>
      <c r="K3" s="82"/>
      <c r="L3" s="82"/>
      <c r="M3" s="5" t="s">
        <v>246</v>
      </c>
      <c r="N3" s="5" t="s">
        <v>247</v>
      </c>
      <c r="O3" s="5" t="s">
        <v>248</v>
      </c>
      <c r="P3" s="5" t="s">
        <v>249</v>
      </c>
      <c r="Q3" s="5"/>
      <c r="R3" s="5"/>
      <c r="S3" s="5"/>
      <c r="T3" s="4"/>
      <c r="U3" s="74"/>
      <c r="V3" s="4" t="s">
        <v>107</v>
      </c>
      <c r="W3" s="5" t="s">
        <v>250</v>
      </c>
      <c r="X3" s="5" t="s">
        <v>251</v>
      </c>
      <c r="Y3" s="5" t="s">
        <v>252</v>
      </c>
      <c r="Z3" s="74"/>
      <c r="AA3" s="74"/>
      <c r="AB3" s="20"/>
    </row>
    <row r="4" s="76" customFormat="1" ht="22.5" customHeight="1" spans="1:28">
      <c r="A4" s="21"/>
      <c r="B4" s="84"/>
      <c r="C4" s="85"/>
      <c r="D4" s="86"/>
      <c r="E4" s="87"/>
      <c r="F4" s="87"/>
      <c r="G4" s="87"/>
      <c r="H4" s="85"/>
      <c r="I4" s="87"/>
      <c r="J4" s="85"/>
      <c r="K4" s="87"/>
      <c r="L4" s="85"/>
      <c r="M4" s="21"/>
      <c r="N4" s="21"/>
      <c r="O4" s="21"/>
      <c r="P4" s="21"/>
      <c r="Q4" s="87"/>
      <c r="R4" s="87"/>
      <c r="S4" s="87"/>
      <c r="T4" s="56">
        <f>U4</f>
        <v>0</v>
      </c>
      <c r="U4" s="91"/>
      <c r="V4" s="92"/>
      <c r="W4" s="91"/>
      <c r="X4" s="91"/>
      <c r="Y4" s="91"/>
      <c r="Z4" s="91"/>
      <c r="AA4" s="91"/>
      <c r="AB4" s="91">
        <f>U4-SUM(W4:AA4)</f>
        <v>0</v>
      </c>
    </row>
  </sheetData>
  <mergeCells count="23">
    <mergeCell ref="E1:Z1"/>
    <mergeCell ref="M2:P2"/>
    <mergeCell ref="V2:Y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Q2:Q3"/>
    <mergeCell ref="R2:R3"/>
    <mergeCell ref="S2:S3"/>
    <mergeCell ref="T2:T3"/>
    <mergeCell ref="U2:U3"/>
    <mergeCell ref="Z2:Z3"/>
    <mergeCell ref="AA2:AA3"/>
    <mergeCell ref="AB2:AB3"/>
  </mergeCells>
  <pageMargins left="0.75" right="0.75" top="1" bottom="1" header="0.5" footer="0.5"/>
  <headerFooter/>
  <legacy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6"/>
  <sheetViews>
    <sheetView workbookViewId="0">
      <pane xSplit="2" ySplit="4" topLeftCell="C5" activePane="bottomRight" state="frozen"/>
      <selection/>
      <selection pane="topRight"/>
      <selection pane="bottomLeft"/>
      <selection pane="bottomRight" activeCell="A6" sqref="A6"/>
    </sheetView>
  </sheetViews>
  <sheetFormatPr defaultColWidth="8.85" defaultRowHeight="15" customHeight="1" outlineLevelRow="5"/>
  <cols>
    <col min="2" max="2" width="29.1416666666667" customWidth="1"/>
    <col min="3" max="3" width="21.7083333333333" customWidth="1"/>
    <col min="4" max="4" width="8.85" hidden="1"/>
    <col min="5" max="5" width="12.85" customWidth="1"/>
    <col min="6" max="6" width="13.7083333333333" customWidth="1"/>
    <col min="7" max="7" width="15" customWidth="1"/>
    <col min="8" max="8" width="15.7083333333333" customWidth="1"/>
    <col min="9" max="9" width="15.575" customWidth="1"/>
    <col min="10" max="10" width="21.1416666666667" customWidth="1"/>
    <col min="11" max="13" width="14.2833333333333" customWidth="1"/>
    <col min="14" max="14" width="15.575" customWidth="1"/>
    <col min="16" max="16" width="13.2833333333333" customWidth="1"/>
    <col min="17" max="17" width="8.575" customWidth="1"/>
    <col min="18" max="18" width="19.2833333333333" hidden="1" customWidth="1"/>
    <col min="19" max="19" width="18.2833333333333" hidden="1" customWidth="1"/>
    <col min="20" max="20" width="14.2833333333333" customWidth="1"/>
    <col min="21" max="22" width="14.2833333333333" hidden="1" customWidth="1"/>
    <col min="23" max="26" width="14.2833333333333" customWidth="1"/>
  </cols>
  <sheetData>
    <row r="1" s="1" customFormat="1" ht="21" customHeight="1" spans="1:26">
      <c r="A1" s="6" t="s">
        <v>229</v>
      </c>
      <c r="B1" s="5" t="s">
        <v>88</v>
      </c>
      <c r="C1" s="62" t="s">
        <v>253</v>
      </c>
      <c r="D1" s="62" t="s">
        <v>254</v>
      </c>
      <c r="E1" s="63"/>
      <c r="F1" s="63"/>
      <c r="G1" s="63"/>
      <c r="H1" s="63"/>
      <c r="I1" s="65" t="s">
        <v>255</v>
      </c>
      <c r="J1" s="64" t="s">
        <v>256</v>
      </c>
      <c r="K1" s="65" t="s">
        <v>257</v>
      </c>
      <c r="L1" s="65" t="s">
        <v>258</v>
      </c>
      <c r="M1" s="65" t="s">
        <v>259</v>
      </c>
      <c r="N1" s="5" t="s">
        <v>260</v>
      </c>
      <c r="O1" s="5" t="s">
        <v>261</v>
      </c>
      <c r="P1" s="5" t="s">
        <v>262</v>
      </c>
      <c r="Q1" s="5" t="s">
        <v>263</v>
      </c>
      <c r="R1" s="5" t="s">
        <v>264</v>
      </c>
      <c r="S1" s="5" t="s">
        <v>265</v>
      </c>
      <c r="T1" s="5" t="s">
        <v>266</v>
      </c>
      <c r="U1" s="6" t="s">
        <v>267</v>
      </c>
      <c r="V1" s="5" t="s">
        <v>268</v>
      </c>
      <c r="W1" s="70" t="s">
        <v>269</v>
      </c>
      <c r="X1" s="71" t="s">
        <v>270</v>
      </c>
      <c r="Y1" s="73"/>
      <c r="Z1" s="71" t="s">
        <v>271</v>
      </c>
    </row>
    <row r="2" s="1" customFormat="1" ht="21" customHeight="1" spans="1:26">
      <c r="A2" s="7"/>
      <c r="B2" s="5"/>
      <c r="C2" s="64" t="s">
        <v>272</v>
      </c>
      <c r="D2" s="64"/>
      <c r="E2" s="6" t="s">
        <v>273</v>
      </c>
      <c r="F2" s="6" t="s">
        <v>274</v>
      </c>
      <c r="G2" s="6" t="s">
        <v>275</v>
      </c>
      <c r="H2" s="6" t="s">
        <v>276</v>
      </c>
      <c r="I2" s="66"/>
      <c r="J2" s="64"/>
      <c r="K2" s="66"/>
      <c r="L2" s="66"/>
      <c r="M2" s="66"/>
      <c r="N2" s="5"/>
      <c r="O2" s="5"/>
      <c r="P2" s="5"/>
      <c r="Q2" s="5"/>
      <c r="R2" s="5"/>
      <c r="S2" s="5"/>
      <c r="T2" s="6"/>
      <c r="U2" s="7"/>
      <c r="V2" s="7"/>
      <c r="W2" s="72"/>
      <c r="X2" s="71" t="s">
        <v>277</v>
      </c>
      <c r="Y2" s="71" t="s">
        <v>278</v>
      </c>
      <c r="Z2" s="73"/>
    </row>
    <row r="3" s="1" customFormat="1" ht="21" customHeight="1" spans="1:26">
      <c r="A3" s="7"/>
      <c r="B3" s="5"/>
      <c r="C3" s="64"/>
      <c r="D3" s="64"/>
      <c r="E3" s="7"/>
      <c r="F3" s="7"/>
      <c r="G3" s="7"/>
      <c r="H3" s="7"/>
      <c r="I3" s="66"/>
      <c r="J3" s="64"/>
      <c r="K3" s="66"/>
      <c r="L3" s="66"/>
      <c r="M3" s="66"/>
      <c r="N3" s="5"/>
      <c r="O3" s="5"/>
      <c r="P3" s="5"/>
      <c r="Q3" s="5"/>
      <c r="R3" s="5"/>
      <c r="S3" s="5"/>
      <c r="T3" s="5"/>
      <c r="U3" s="7"/>
      <c r="V3" s="7"/>
      <c r="W3" s="72"/>
      <c r="X3" s="73"/>
      <c r="Y3" s="73"/>
      <c r="Z3" s="73"/>
    </row>
    <row r="4" ht="21" customHeight="1" spans="1:26">
      <c r="A4" s="7"/>
      <c r="B4" s="7"/>
      <c r="C4" s="64"/>
      <c r="E4" s="7"/>
      <c r="F4" s="7"/>
      <c r="G4" s="7"/>
      <c r="H4" s="7"/>
      <c r="I4" s="67"/>
      <c r="J4" s="64"/>
      <c r="K4" s="67"/>
      <c r="L4" s="67"/>
      <c r="M4" s="67"/>
      <c r="N4" s="5"/>
      <c r="O4" s="5"/>
      <c r="P4" s="5"/>
      <c r="Q4" s="5"/>
      <c r="R4" s="5"/>
      <c r="S4" s="5"/>
      <c r="T4" s="74"/>
      <c r="U4" s="6"/>
      <c r="V4" s="5"/>
      <c r="W4" s="72"/>
      <c r="X4" s="73"/>
      <c r="Y4" s="73"/>
      <c r="Z4" s="73"/>
    </row>
    <row r="5" s="61" customFormat="1" ht="24" customHeight="1" spans="1:26">
      <c r="A5" s="5" t="s">
        <v>166</v>
      </c>
      <c r="B5" s="5" t="s">
        <v>166</v>
      </c>
      <c r="C5" s="5" t="s">
        <v>166</v>
      </c>
      <c r="D5" s="5" t="s">
        <v>166</v>
      </c>
      <c r="E5" s="5" t="s">
        <v>166</v>
      </c>
      <c r="F5" s="5" t="s">
        <v>166</v>
      </c>
      <c r="G5" s="5" t="s">
        <v>166</v>
      </c>
      <c r="H5" s="5" t="s">
        <v>166</v>
      </c>
      <c r="I5" s="5" t="s">
        <v>166</v>
      </c>
      <c r="J5" s="5" t="s">
        <v>166</v>
      </c>
      <c r="K5" s="5" t="s">
        <v>166</v>
      </c>
      <c r="L5" s="5" t="s">
        <v>166</v>
      </c>
      <c r="M5" s="5" t="s">
        <v>166</v>
      </c>
      <c r="N5" s="5" t="s">
        <v>166</v>
      </c>
      <c r="O5" s="5" t="s">
        <v>166</v>
      </c>
      <c r="P5" s="5" t="s">
        <v>166</v>
      </c>
      <c r="Q5" s="5" t="s">
        <v>166</v>
      </c>
      <c r="R5" s="5" t="s">
        <v>166</v>
      </c>
      <c r="S5" s="5"/>
      <c r="T5" s="10">
        <f>SUM(T6:T556)</f>
        <v>0</v>
      </c>
      <c r="U5" s="4"/>
      <c r="V5" s="5"/>
      <c r="W5" s="5" t="s">
        <v>166</v>
      </c>
      <c r="X5" s="5" t="s">
        <v>166</v>
      </c>
      <c r="Y5" s="5" t="s">
        <v>166</v>
      </c>
      <c r="Z5" s="5" t="s">
        <v>166</v>
      </c>
    </row>
    <row r="6" s="61" customFormat="1" ht="24" customHeight="1" spans="1:26">
      <c r="A6" s="7"/>
      <c r="B6" s="4"/>
      <c r="C6" s="20"/>
      <c r="D6" s="4"/>
      <c r="E6" s="7"/>
      <c r="F6" s="7"/>
      <c r="G6" s="7"/>
      <c r="H6" s="7"/>
      <c r="I6" s="7"/>
      <c r="J6" s="9"/>
      <c r="K6" s="7"/>
      <c r="L6" s="7"/>
      <c r="M6" s="7"/>
      <c r="N6" s="9"/>
      <c r="O6" s="68"/>
      <c r="P6" s="69"/>
      <c r="Q6" s="4"/>
      <c r="R6" s="4"/>
      <c r="S6" s="10"/>
      <c r="T6" s="10"/>
      <c r="U6" s="75"/>
      <c r="V6" s="10"/>
      <c r="W6" s="73"/>
      <c r="X6" s="75"/>
      <c r="Y6" s="75"/>
      <c r="Z6" s="73"/>
    </row>
  </sheetData>
  <mergeCells count="27">
    <mergeCell ref="C1:H1"/>
    <mergeCell ref="X1:Y1"/>
    <mergeCell ref="A1:A4"/>
    <mergeCell ref="B1:B4"/>
    <mergeCell ref="C2:C4"/>
    <mergeCell ref="E2:E4"/>
    <mergeCell ref="F2:F4"/>
    <mergeCell ref="G2:G4"/>
    <mergeCell ref="H2:H4"/>
    <mergeCell ref="I1:I4"/>
    <mergeCell ref="J1:J4"/>
    <mergeCell ref="K1:K4"/>
    <mergeCell ref="L1:L4"/>
    <mergeCell ref="M1:M4"/>
    <mergeCell ref="N1:N4"/>
    <mergeCell ref="O1:O4"/>
    <mergeCell ref="P1:P4"/>
    <mergeCell ref="Q1:Q4"/>
    <mergeCell ref="R1:R3"/>
    <mergeCell ref="S1:S3"/>
    <mergeCell ref="T1:T4"/>
    <mergeCell ref="U1:U3"/>
    <mergeCell ref="V1:V3"/>
    <mergeCell ref="W1:W4"/>
    <mergeCell ref="X2:X4"/>
    <mergeCell ref="Y2:Y4"/>
    <mergeCell ref="Z1:Z4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6"/>
  <sheetViews>
    <sheetView showGridLines="0" workbookViewId="0">
      <pane xSplit="5" ySplit="7" topLeftCell="F8" activePane="bottomRight" state="frozen"/>
      <selection/>
      <selection pane="topRight"/>
      <selection pane="bottomLeft"/>
      <selection pane="bottomRight" activeCell="A6" sqref="A6"/>
    </sheetView>
  </sheetViews>
  <sheetFormatPr defaultColWidth="10.2833333333333" defaultRowHeight="14.25" customHeight="1" outlineLevelRow="5"/>
  <cols>
    <col min="2" max="2" width="33.7083333333333" customWidth="1"/>
    <col min="3" max="3" width="14.2833333333333" style="13" customWidth="1"/>
    <col min="5" max="7" width="10.2833333333333" style="14"/>
    <col min="10" max="11" width="10.2833333333333" style="14"/>
    <col min="13" max="16" width="10.2833333333333" style="14"/>
    <col min="18" max="18" width="10.2833333333333" style="14"/>
    <col min="19" max="19" width="13.2833333333333" style="14" customWidth="1"/>
    <col min="20" max="21" width="14.2833333333333" style="15" customWidth="1"/>
    <col min="23" max="26" width="14.2833333333333" style="15" customWidth="1"/>
    <col min="28" max="32" width="14.2833333333333" style="15" customWidth="1"/>
  </cols>
  <sheetData>
    <row r="1" ht="15.75" customHeight="1" spans="3:32">
      <c r="C1" s="23"/>
      <c r="T1" s="23"/>
      <c r="U1" s="23"/>
      <c r="W1" s="23"/>
      <c r="X1" s="23"/>
      <c r="Y1" s="23"/>
      <c r="Z1" s="23"/>
      <c r="AB1" s="23"/>
      <c r="AC1" s="23"/>
      <c r="AD1" s="23"/>
      <c r="AE1" s="23"/>
      <c r="AF1" s="23"/>
    </row>
    <row r="2" ht="24" customHeight="1" spans="3:32">
      <c r="C2" s="24"/>
      <c r="D2" s="24"/>
      <c r="E2" s="29"/>
      <c r="F2" s="29"/>
      <c r="G2" s="29"/>
      <c r="J2" s="29"/>
      <c r="K2" s="29"/>
      <c r="M2" s="29"/>
      <c r="N2" s="29"/>
      <c r="O2" s="29"/>
      <c r="P2" s="29"/>
      <c r="Q2" s="24"/>
      <c r="R2" s="29"/>
      <c r="S2" s="29"/>
      <c r="T2" s="29"/>
      <c r="U2" s="29"/>
      <c r="V2" s="24"/>
      <c r="W2" s="29"/>
      <c r="X2" s="29"/>
      <c r="Y2" s="29"/>
      <c r="Z2" s="29"/>
      <c r="AA2" s="24"/>
      <c r="AB2" s="29"/>
      <c r="AC2" s="29"/>
      <c r="AD2" s="29"/>
      <c r="AE2" s="29"/>
      <c r="AF2" s="29"/>
    </row>
    <row r="3" ht="20.25" customHeight="1" spans="3:32">
      <c r="C3" s="26"/>
      <c r="D3" s="25"/>
      <c r="E3" s="30"/>
      <c r="F3" s="30"/>
      <c r="G3" s="30"/>
      <c r="J3" s="30"/>
      <c r="K3" s="30"/>
      <c r="M3" s="30"/>
      <c r="N3" s="30"/>
      <c r="O3" s="30"/>
      <c r="P3" s="30"/>
      <c r="Q3" s="25"/>
      <c r="R3" s="30"/>
      <c r="S3" s="30"/>
      <c r="T3" s="38"/>
      <c r="U3" s="38"/>
      <c r="W3" s="39"/>
      <c r="X3" s="39"/>
      <c r="Y3" s="39"/>
      <c r="Z3" s="39"/>
      <c r="AB3" s="39"/>
      <c r="AC3" s="39"/>
      <c r="AD3" s="39"/>
      <c r="AE3" s="39"/>
      <c r="AF3" s="39"/>
    </row>
    <row r="4" s="11" customFormat="1" ht="18" customHeight="1" spans="1:32">
      <c r="A4" s="16" t="s">
        <v>229</v>
      </c>
      <c r="B4" s="16" t="s">
        <v>88</v>
      </c>
      <c r="C4" s="27" t="s">
        <v>89</v>
      </c>
      <c r="D4" s="6" t="s">
        <v>91</v>
      </c>
      <c r="E4" s="31"/>
      <c r="F4" s="32"/>
      <c r="G4" s="32"/>
      <c r="H4" s="6"/>
      <c r="I4" s="6"/>
      <c r="J4" s="32"/>
      <c r="K4" s="32"/>
      <c r="L4" s="6"/>
      <c r="M4" s="32"/>
      <c r="N4" s="32"/>
      <c r="O4" s="32"/>
      <c r="P4" s="32"/>
      <c r="Q4" s="6" t="s">
        <v>92</v>
      </c>
      <c r="R4" s="31"/>
      <c r="S4" s="32"/>
      <c r="T4" s="27"/>
      <c r="U4" s="27"/>
      <c r="V4" s="17" t="s">
        <v>93</v>
      </c>
      <c r="W4" s="27"/>
      <c r="X4" s="27"/>
      <c r="Y4" s="27" t="s">
        <v>279</v>
      </c>
      <c r="Z4" s="43" t="s">
        <v>82</v>
      </c>
      <c r="AA4" s="6" t="s">
        <v>83</v>
      </c>
      <c r="AB4" s="27" t="s">
        <v>83</v>
      </c>
      <c r="AC4" s="27"/>
      <c r="AD4" s="27"/>
      <c r="AE4" s="27"/>
      <c r="AF4" s="27"/>
    </row>
    <row r="5" s="11" customFormat="1" ht="47.25" customHeight="1" spans="1:32">
      <c r="A5" s="18"/>
      <c r="B5" s="18"/>
      <c r="C5" s="27"/>
      <c r="D5" s="17" t="s">
        <v>107</v>
      </c>
      <c r="E5" s="33" t="s">
        <v>108</v>
      </c>
      <c r="F5" s="33" t="s">
        <v>109</v>
      </c>
      <c r="G5" s="33" t="s">
        <v>110</v>
      </c>
      <c r="H5" s="16" t="s">
        <v>111</v>
      </c>
      <c r="I5" s="16" t="s">
        <v>105</v>
      </c>
      <c r="J5" s="33" t="s">
        <v>112</v>
      </c>
      <c r="K5" s="33" t="s">
        <v>113</v>
      </c>
      <c r="L5" s="60" t="s">
        <v>280</v>
      </c>
      <c r="M5" s="33" t="s">
        <v>115</v>
      </c>
      <c r="N5" s="33" t="s">
        <v>116</v>
      </c>
      <c r="O5" s="33" t="s">
        <v>118</v>
      </c>
      <c r="P5" s="33" t="s">
        <v>100</v>
      </c>
      <c r="Q5" s="17" t="s">
        <v>107</v>
      </c>
      <c r="R5" s="33" t="s">
        <v>119</v>
      </c>
      <c r="S5" s="33" t="s">
        <v>120</v>
      </c>
      <c r="T5" s="33" t="s">
        <v>121</v>
      </c>
      <c r="U5" s="33" t="s">
        <v>104</v>
      </c>
      <c r="V5" s="40" t="s">
        <v>107</v>
      </c>
      <c r="W5" s="33" t="s">
        <v>105</v>
      </c>
      <c r="X5" s="33" t="s">
        <v>106</v>
      </c>
      <c r="Y5" s="33" t="s">
        <v>94</v>
      </c>
      <c r="Z5" s="33" t="s">
        <v>82</v>
      </c>
      <c r="AA5" s="16" t="s">
        <v>107</v>
      </c>
      <c r="AB5" s="33" t="s">
        <v>95</v>
      </c>
      <c r="AC5" s="33" t="s">
        <v>96</v>
      </c>
      <c r="AD5" s="33" t="s">
        <v>97</v>
      </c>
      <c r="AE5" s="33" t="s">
        <v>98</v>
      </c>
      <c r="AF5" s="33" t="s">
        <v>99</v>
      </c>
    </row>
    <row r="6" s="12" customFormat="1" ht="18" customHeight="1" spans="1:32">
      <c r="A6" s="37"/>
      <c r="B6" s="21"/>
      <c r="C6" s="34">
        <f>D6+Q6+V6+Y6+Z6+AA6</f>
        <v>0</v>
      </c>
      <c r="D6" s="35">
        <f>SUM(E6:P6)</f>
        <v>0</v>
      </c>
      <c r="E6" s="36"/>
      <c r="F6" s="36"/>
      <c r="G6" s="36"/>
      <c r="H6" s="7"/>
      <c r="I6" s="37"/>
      <c r="J6" s="36"/>
      <c r="K6" s="36"/>
      <c r="L6" s="7"/>
      <c r="M6" s="36"/>
      <c r="N6" s="36"/>
      <c r="O6" s="36"/>
      <c r="P6" s="36"/>
      <c r="Q6" s="35">
        <f>R6+S6+T6+U6</f>
        <v>0</v>
      </c>
      <c r="R6" s="36"/>
      <c r="S6" s="36"/>
      <c r="T6" s="34"/>
      <c r="U6" s="34"/>
      <c r="V6" s="35">
        <f>W6+X6</f>
        <v>0</v>
      </c>
      <c r="W6" s="34"/>
      <c r="X6" s="34"/>
      <c r="Y6" s="34"/>
      <c r="Z6" s="34"/>
      <c r="AA6" s="35">
        <f>SUM(AB6:AF6)</f>
        <v>0</v>
      </c>
      <c r="AB6" s="34"/>
      <c r="AC6" s="34"/>
      <c r="AD6" s="34"/>
      <c r="AE6" s="34"/>
      <c r="AF6" s="34"/>
    </row>
  </sheetData>
  <mergeCells count="9">
    <mergeCell ref="D4:P4"/>
    <mergeCell ref="Q4:U4"/>
    <mergeCell ref="V4:X4"/>
    <mergeCell ref="AA4:AF4"/>
    <mergeCell ref="A4:A5"/>
    <mergeCell ref="B4:B5"/>
    <mergeCell ref="C4:C5"/>
    <mergeCell ref="Y4:Y5"/>
    <mergeCell ref="Z4:Z5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8"/>
  <sheetViews>
    <sheetView showGridLines="0" workbookViewId="0">
      <selection activeCell="I4" sqref="I4:I7"/>
    </sheetView>
  </sheetViews>
  <sheetFormatPr defaultColWidth="10.2833333333333" defaultRowHeight="14.25" customHeight="1" outlineLevelRow="7"/>
  <cols>
    <col min="1" max="1" width="8.575" style="13" customWidth="1"/>
    <col min="2" max="2" width="28.575" style="13" customWidth="1"/>
    <col min="3" max="3" width="12.7083333333333" customWidth="1"/>
    <col min="4" max="4" width="26.575" style="13" customWidth="1"/>
    <col min="5" max="5" width="14.1416666666667" style="13" customWidth="1"/>
    <col min="6" max="6" width="20.425" customWidth="1"/>
    <col min="7" max="7" width="8.14166666666667" style="13" customWidth="1"/>
    <col min="8" max="9" width="6.425" style="13" customWidth="1"/>
    <col min="10" max="19" width="14.2833333333333" customWidth="1"/>
    <col min="20" max="45" width="14.2833333333333" style="13" customWidth="1"/>
  </cols>
  <sheetData>
    <row r="1" s="44" customFormat="1" ht="18" customHeight="1" spans="1:45">
      <c r="A1" s="45"/>
      <c r="B1" s="45"/>
      <c r="D1" s="23"/>
      <c r="E1" s="23"/>
      <c r="G1" s="23"/>
      <c r="H1" s="23"/>
      <c r="I1" s="23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</row>
    <row r="2" s="44" customFormat="1" ht="24.75" customHeight="1" spans="1:45">
      <c r="A2" s="24" t="s">
        <v>281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</row>
    <row r="3" s="44" customFormat="1" ht="15" customHeight="1" spans="1:45">
      <c r="A3" s="46"/>
      <c r="B3" s="46"/>
      <c r="D3" s="47"/>
      <c r="E3" s="48"/>
      <c r="G3" s="39"/>
      <c r="H3" s="39"/>
      <c r="I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58"/>
      <c r="AJ3" s="58"/>
      <c r="AK3" s="58"/>
      <c r="AL3" s="58"/>
      <c r="AM3" s="58"/>
      <c r="AN3" s="58"/>
      <c r="AO3" s="58"/>
      <c r="AP3" s="58"/>
      <c r="AQ3" s="58"/>
      <c r="AR3" s="58"/>
      <c r="AS3" s="59" t="s">
        <v>4</v>
      </c>
    </row>
    <row r="4" s="44" customFormat="1" ht="19.5" customHeight="1" spans="1:45">
      <c r="A4" s="49" t="s">
        <v>229</v>
      </c>
      <c r="B4" s="49" t="s">
        <v>88</v>
      </c>
      <c r="C4" s="5" t="s">
        <v>273</v>
      </c>
      <c r="D4" s="49" t="s">
        <v>282</v>
      </c>
      <c r="E4" s="49"/>
      <c r="F4" s="7"/>
      <c r="G4" s="50" t="s">
        <v>283</v>
      </c>
      <c r="H4" s="49" t="s">
        <v>261</v>
      </c>
      <c r="I4" s="49" t="s">
        <v>262</v>
      </c>
      <c r="J4" s="4" t="s">
        <v>89</v>
      </c>
      <c r="K4" s="5" t="s">
        <v>54</v>
      </c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 t="s">
        <v>82</v>
      </c>
      <c r="AN4" s="5" t="s">
        <v>83</v>
      </c>
      <c r="AO4" s="5"/>
      <c r="AP4" s="5"/>
      <c r="AQ4" s="5"/>
      <c r="AR4" s="5"/>
      <c r="AS4" s="5"/>
    </row>
    <row r="5" s="44" customFormat="1" ht="20.25" customHeight="1" spans="1:45">
      <c r="A5" s="49"/>
      <c r="B5" s="49"/>
      <c r="C5" s="5"/>
      <c r="D5" s="49" t="s">
        <v>284</v>
      </c>
      <c r="E5" s="49" t="s">
        <v>285</v>
      </c>
      <c r="F5" s="37" t="s">
        <v>286</v>
      </c>
      <c r="G5" s="49"/>
      <c r="H5" s="49"/>
      <c r="I5" s="49"/>
      <c r="J5" s="4"/>
      <c r="K5" s="5" t="s">
        <v>90</v>
      </c>
      <c r="L5" s="5" t="s">
        <v>91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 t="s">
        <v>92</v>
      </c>
      <c r="AD5" s="5"/>
      <c r="AE5" s="5"/>
      <c r="AF5" s="5"/>
      <c r="AG5" s="5"/>
      <c r="AH5" s="5"/>
      <c r="AI5" s="5" t="s">
        <v>93</v>
      </c>
      <c r="AJ5" s="5"/>
      <c r="AK5" s="5"/>
      <c r="AL5" s="5" t="s">
        <v>94</v>
      </c>
      <c r="AM5" s="5"/>
      <c r="AN5" s="5" t="s">
        <v>90</v>
      </c>
      <c r="AO5" s="5" t="s">
        <v>95</v>
      </c>
      <c r="AP5" s="5" t="s">
        <v>96</v>
      </c>
      <c r="AQ5" s="5" t="s">
        <v>97</v>
      </c>
      <c r="AR5" s="5" t="s">
        <v>98</v>
      </c>
      <c r="AS5" s="5" t="s">
        <v>99</v>
      </c>
    </row>
    <row r="6" s="44" customFormat="1" ht="21.75" customHeight="1" spans="1:45">
      <c r="A6" s="49"/>
      <c r="B6" s="49"/>
      <c r="C6" s="5"/>
      <c r="D6" s="49"/>
      <c r="E6" s="49"/>
      <c r="F6" s="51"/>
      <c r="G6" s="49"/>
      <c r="H6" s="49"/>
      <c r="I6" s="49"/>
      <c r="J6" s="4"/>
      <c r="K6" s="5"/>
      <c r="L6" s="5" t="s">
        <v>90</v>
      </c>
      <c r="M6" s="5" t="s">
        <v>91</v>
      </c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 t="s">
        <v>100</v>
      </c>
      <c r="AA6" s="5" t="s">
        <v>101</v>
      </c>
      <c r="AB6" s="5" t="s">
        <v>102</v>
      </c>
      <c r="AC6" s="5" t="s">
        <v>90</v>
      </c>
      <c r="AD6" s="5" t="s">
        <v>103</v>
      </c>
      <c r="AE6" s="5"/>
      <c r="AF6" s="5"/>
      <c r="AG6" s="5"/>
      <c r="AH6" s="5" t="s">
        <v>104</v>
      </c>
      <c r="AI6" s="5" t="s">
        <v>90</v>
      </c>
      <c r="AJ6" s="5" t="s">
        <v>105</v>
      </c>
      <c r="AK6" s="5" t="s">
        <v>106</v>
      </c>
      <c r="AL6" s="5"/>
      <c r="AM6" s="5"/>
      <c r="AN6" s="5"/>
      <c r="AO6" s="5"/>
      <c r="AP6" s="5"/>
      <c r="AQ6" s="5"/>
      <c r="AR6" s="5"/>
      <c r="AS6" s="5"/>
    </row>
    <row r="7" s="44" customFormat="1" ht="36.75" customHeight="1" spans="1:45">
      <c r="A7" s="49"/>
      <c r="B7" s="49"/>
      <c r="C7" s="5"/>
      <c r="D7" s="49"/>
      <c r="E7" s="49"/>
      <c r="F7" s="51"/>
      <c r="G7" s="49"/>
      <c r="H7" s="49"/>
      <c r="I7" s="49"/>
      <c r="J7" s="4"/>
      <c r="K7" s="5"/>
      <c r="L7" s="5"/>
      <c r="M7" s="5" t="s">
        <v>107</v>
      </c>
      <c r="N7" s="5" t="s">
        <v>108</v>
      </c>
      <c r="O7" s="5" t="s">
        <v>109</v>
      </c>
      <c r="P7" s="5" t="s">
        <v>110</v>
      </c>
      <c r="Q7" s="5" t="s">
        <v>111</v>
      </c>
      <c r="R7" s="5" t="s">
        <v>105</v>
      </c>
      <c r="S7" s="5" t="s">
        <v>112</v>
      </c>
      <c r="T7" s="5" t="s">
        <v>113</v>
      </c>
      <c r="U7" s="5" t="s">
        <v>114</v>
      </c>
      <c r="V7" s="5" t="s">
        <v>115</v>
      </c>
      <c r="W7" s="5" t="s">
        <v>116</v>
      </c>
      <c r="X7" s="5" t="s">
        <v>117</v>
      </c>
      <c r="Y7" s="5" t="s">
        <v>118</v>
      </c>
      <c r="Z7" s="5"/>
      <c r="AA7" s="5"/>
      <c r="AB7" s="5"/>
      <c r="AC7" s="5"/>
      <c r="AD7" s="5" t="s">
        <v>107</v>
      </c>
      <c r="AE7" s="5" t="s">
        <v>119</v>
      </c>
      <c r="AF7" s="5" t="s">
        <v>120</v>
      </c>
      <c r="AG7" s="5" t="s">
        <v>121</v>
      </c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</row>
    <row r="8" ht="19.5" customHeight="1" spans="1:45">
      <c r="A8" s="52"/>
      <c r="B8" s="52"/>
      <c r="C8" s="37"/>
      <c r="D8" s="52"/>
      <c r="E8" s="52"/>
      <c r="F8" s="53"/>
      <c r="G8" s="28"/>
      <c r="H8" s="54"/>
      <c r="I8" s="54"/>
      <c r="J8" s="55">
        <f>K8+AM8+AN8</f>
        <v>0</v>
      </c>
      <c r="K8" s="56">
        <f>L8+AC8+AI8+AL8</f>
        <v>0</v>
      </c>
      <c r="L8" s="56">
        <f>M8+Z8+AA8+AB8</f>
        <v>0</v>
      </c>
      <c r="M8" s="56">
        <f>SUM(N8:Y8)</f>
        <v>0</v>
      </c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>
        <f>AD8+AH8</f>
        <v>0</v>
      </c>
      <c r="AD8" s="56">
        <f>AE8+AF8+AG8</f>
        <v>0</v>
      </c>
      <c r="AE8" s="56"/>
      <c r="AF8" s="56"/>
      <c r="AG8" s="56"/>
      <c r="AH8" s="56"/>
      <c r="AI8" s="56">
        <f>AJ8+AK8</f>
        <v>0</v>
      </c>
      <c r="AJ8" s="56"/>
      <c r="AK8" s="56"/>
      <c r="AL8" s="56"/>
      <c r="AM8" s="56"/>
      <c r="AN8" s="56">
        <f>SUM(AO8:AS8)</f>
        <v>0</v>
      </c>
      <c r="AO8" s="56"/>
      <c r="AP8" s="56"/>
      <c r="AQ8" s="56"/>
      <c r="AR8" s="56"/>
      <c r="AS8" s="56"/>
    </row>
  </sheetData>
  <mergeCells count="38">
    <mergeCell ref="AG1:AS1"/>
    <mergeCell ref="A2:AS2"/>
    <mergeCell ref="D4:F4"/>
    <mergeCell ref="K4:AL4"/>
    <mergeCell ref="AN4:AS4"/>
    <mergeCell ref="L5:AB5"/>
    <mergeCell ref="AC5:AH5"/>
    <mergeCell ref="AI5:AK5"/>
    <mergeCell ref="M6:Y6"/>
    <mergeCell ref="AD6:AG6"/>
    <mergeCell ref="A4:A7"/>
    <mergeCell ref="B4:B7"/>
    <mergeCell ref="C4:C7"/>
    <mergeCell ref="D5:D7"/>
    <mergeCell ref="E5:E7"/>
    <mergeCell ref="F5:F7"/>
    <mergeCell ref="G4:G7"/>
    <mergeCell ref="H4:H7"/>
    <mergeCell ref="I4:I7"/>
    <mergeCell ref="J4:J7"/>
    <mergeCell ref="K5:K7"/>
    <mergeCell ref="L6:L7"/>
    <mergeCell ref="Z6:Z7"/>
    <mergeCell ref="AA6:AA7"/>
    <mergeCell ref="AB6:AB7"/>
    <mergeCell ref="AC6:AC7"/>
    <mergeCell ref="AH6:AH7"/>
    <mergeCell ref="AI6:AI7"/>
    <mergeCell ref="AJ6:AJ7"/>
    <mergeCell ref="AK6:AK7"/>
    <mergeCell ref="AL5:AL7"/>
    <mergeCell ref="AM4:AM7"/>
    <mergeCell ref="AN5:AN7"/>
    <mergeCell ref="AO5:AO7"/>
    <mergeCell ref="AP5:AP7"/>
    <mergeCell ref="AQ5:AQ7"/>
    <mergeCell ref="AR5:AR7"/>
    <mergeCell ref="AS5:AS7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W28"/>
  <sheetViews>
    <sheetView showGridLines="0" workbookViewId="0">
      <pane xSplit="5" ySplit="7" topLeftCell="F8" activePane="bottomRight" state="frozen"/>
      <selection/>
      <selection pane="topRight"/>
      <selection pane="bottomLeft"/>
      <selection pane="bottomRight" activeCell="AC6" sqref="AC6"/>
    </sheetView>
  </sheetViews>
  <sheetFormatPr defaultColWidth="10.2833333333333" defaultRowHeight="14.25" customHeight="1"/>
  <cols>
    <col min="2" max="2" width="18.575" customWidth="1"/>
    <col min="3" max="3" width="14.2833333333333" customWidth="1"/>
    <col min="4" max="4" width="21.425" customWidth="1"/>
    <col min="5" max="5" width="20.7083333333333" customWidth="1"/>
    <col min="6" max="6" width="15.425" customWidth="1"/>
    <col min="9" max="9" width="14.1416666666667" customWidth="1"/>
    <col min="10" max="10" width="12.7083333333333" customWidth="1"/>
    <col min="11" max="11" width="12.575" customWidth="1"/>
    <col min="12" max="12" width="13.85" customWidth="1"/>
    <col min="13" max="13" width="10.2833333333333" style="13" hidden="1" customWidth="1"/>
    <col min="14" max="14" width="13.7083333333333" customWidth="1"/>
    <col min="15" max="15" width="14" customWidth="1"/>
    <col min="16" max="16" width="8" customWidth="1"/>
    <col min="17" max="17" width="11.7083333333333" customWidth="1"/>
    <col min="18" max="18" width="14.2833333333333" style="13" customWidth="1"/>
    <col min="20" max="22" width="10.2833333333333" style="14"/>
    <col min="25" max="26" width="10.2833333333333" style="14"/>
    <col min="28" max="28" width="10.2833333333333" style="14"/>
    <col min="30" max="30" width="10.2833333333333" style="14"/>
    <col min="32" max="32" width="10.2833333333333" style="14"/>
    <col min="34" max="34" width="10.2833333333333" style="14"/>
    <col min="35" max="35" width="13.2833333333333" style="14" customWidth="1"/>
    <col min="36" max="36" width="14.2833333333333" style="15" customWidth="1"/>
    <col min="38" max="38" width="14.2833333333333" style="15" customWidth="1"/>
    <col min="40" max="43" width="14.2833333333333" style="15" customWidth="1"/>
    <col min="45" max="49" width="14.2833333333333" style="15" customWidth="1"/>
  </cols>
  <sheetData>
    <row r="1" ht="15.75" customHeight="1" spans="13:49">
      <c r="M1" s="23"/>
      <c r="R1" s="23"/>
      <c r="AJ1" s="23"/>
      <c r="AL1" s="23"/>
      <c r="AN1" s="23"/>
      <c r="AO1" s="23"/>
      <c r="AP1" s="23"/>
      <c r="AQ1" s="23"/>
      <c r="AS1" s="23"/>
      <c r="AT1" s="23"/>
      <c r="AU1" s="23"/>
      <c r="AV1" s="23"/>
      <c r="AW1" s="23"/>
    </row>
    <row r="2" ht="24" customHeight="1" spans="11:49">
      <c r="K2" s="24"/>
      <c r="L2" s="24"/>
      <c r="M2" s="24"/>
      <c r="P2" s="24"/>
      <c r="R2" s="24"/>
      <c r="S2" s="24"/>
      <c r="T2" s="29"/>
      <c r="U2" s="29"/>
      <c r="V2" s="29"/>
      <c r="Y2" s="29"/>
      <c r="Z2" s="29"/>
      <c r="AB2" s="29"/>
      <c r="AD2" s="29"/>
      <c r="AF2" s="29"/>
      <c r="AG2" s="24"/>
      <c r="AH2" s="29"/>
      <c r="AI2" s="29"/>
      <c r="AJ2" s="29"/>
      <c r="AL2" s="29"/>
      <c r="AM2" s="24"/>
      <c r="AN2" s="29"/>
      <c r="AO2" s="29"/>
      <c r="AP2" s="29"/>
      <c r="AQ2" s="29"/>
      <c r="AR2" s="24"/>
      <c r="AS2" s="29"/>
      <c r="AT2" s="29"/>
      <c r="AU2" s="29"/>
      <c r="AV2" s="29"/>
      <c r="AW2" s="29"/>
    </row>
    <row r="3" ht="20.25" customHeight="1" spans="11:49">
      <c r="K3" s="25"/>
      <c r="L3" s="25"/>
      <c r="M3" s="26"/>
      <c r="P3" s="25"/>
      <c r="R3" s="26"/>
      <c r="S3" s="25"/>
      <c r="T3" s="30"/>
      <c r="U3" s="30"/>
      <c r="V3" s="30"/>
      <c r="Y3" s="30"/>
      <c r="Z3" s="30"/>
      <c r="AB3" s="30"/>
      <c r="AD3" s="30"/>
      <c r="AF3" s="30"/>
      <c r="AG3" s="25"/>
      <c r="AH3" s="30"/>
      <c r="AI3" s="30"/>
      <c r="AJ3" s="38"/>
      <c r="AL3" s="38"/>
      <c r="AN3" s="39"/>
      <c r="AO3" s="39"/>
      <c r="AP3" s="39"/>
      <c r="AQ3" s="39"/>
      <c r="AS3" s="39"/>
      <c r="AT3" s="39"/>
      <c r="AU3" s="39"/>
      <c r="AV3" s="39"/>
      <c r="AW3" s="39"/>
    </row>
    <row r="4" s="11" customFormat="1" ht="18" customHeight="1" spans="1:49">
      <c r="A4" s="16" t="s">
        <v>229</v>
      </c>
      <c r="B4" s="16" t="s">
        <v>88</v>
      </c>
      <c r="C4" s="17" t="s">
        <v>287</v>
      </c>
      <c r="D4" s="17" t="s">
        <v>288</v>
      </c>
      <c r="E4" s="4" t="s">
        <v>128</v>
      </c>
      <c r="F4" s="17" t="s">
        <v>289</v>
      </c>
      <c r="G4" s="16" t="s">
        <v>290</v>
      </c>
      <c r="H4" s="16" t="s">
        <v>291</v>
      </c>
      <c r="I4" s="5" t="s">
        <v>292</v>
      </c>
      <c r="J4" s="5" t="s">
        <v>293</v>
      </c>
      <c r="K4" s="5" t="s">
        <v>294</v>
      </c>
      <c r="L4" s="5" t="s">
        <v>295</v>
      </c>
      <c r="M4" s="27" t="s">
        <v>131</v>
      </c>
      <c r="N4" s="16" t="s">
        <v>296</v>
      </c>
      <c r="O4" s="16" t="s">
        <v>297</v>
      </c>
      <c r="P4" s="16" t="s">
        <v>298</v>
      </c>
      <c r="Q4" s="16" t="s">
        <v>299</v>
      </c>
      <c r="R4" s="27" t="s">
        <v>89</v>
      </c>
      <c r="S4" s="6" t="s">
        <v>91</v>
      </c>
      <c r="T4" s="31"/>
      <c r="U4" s="32"/>
      <c r="V4" s="32"/>
      <c r="W4" s="6"/>
      <c r="X4" s="6"/>
      <c r="Y4" s="32"/>
      <c r="Z4" s="32"/>
      <c r="AA4" s="6"/>
      <c r="AB4" s="32"/>
      <c r="AC4" s="6"/>
      <c r="AD4" s="32"/>
      <c r="AE4" s="6"/>
      <c r="AF4" s="32"/>
      <c r="AG4" s="6" t="s">
        <v>92</v>
      </c>
      <c r="AH4" s="31"/>
      <c r="AI4" s="32"/>
      <c r="AJ4" s="27"/>
      <c r="AK4" s="6"/>
      <c r="AL4" s="27"/>
      <c r="AM4" s="17" t="s">
        <v>93</v>
      </c>
      <c r="AN4" s="27"/>
      <c r="AO4" s="27"/>
      <c r="AP4" s="27" t="s">
        <v>279</v>
      </c>
      <c r="AQ4" s="43" t="s">
        <v>82</v>
      </c>
      <c r="AR4" s="6" t="s">
        <v>83</v>
      </c>
      <c r="AS4" s="27" t="s">
        <v>83</v>
      </c>
      <c r="AT4" s="27"/>
      <c r="AU4" s="27"/>
      <c r="AV4" s="27"/>
      <c r="AW4" s="27"/>
    </row>
    <row r="5" s="11" customFormat="1" ht="47.25" customHeight="1" spans="1:49">
      <c r="A5" s="18"/>
      <c r="B5" s="18"/>
      <c r="C5" s="19"/>
      <c r="D5" s="19"/>
      <c r="E5" s="20"/>
      <c r="F5" s="17"/>
      <c r="G5" s="18"/>
      <c r="H5" s="18"/>
      <c r="I5" s="5"/>
      <c r="J5" s="5"/>
      <c r="K5" s="5"/>
      <c r="L5" s="5"/>
      <c r="M5" s="27"/>
      <c r="N5" s="18"/>
      <c r="O5" s="18" t="s">
        <v>276</v>
      </c>
      <c r="P5" s="18"/>
      <c r="Q5" s="16"/>
      <c r="R5" s="27"/>
      <c r="S5" s="17" t="s">
        <v>107</v>
      </c>
      <c r="T5" s="33" t="s">
        <v>108</v>
      </c>
      <c r="U5" s="33" t="s">
        <v>109</v>
      </c>
      <c r="V5" s="33" t="s">
        <v>110</v>
      </c>
      <c r="W5" s="16" t="s">
        <v>111</v>
      </c>
      <c r="X5" s="16" t="s">
        <v>105</v>
      </c>
      <c r="Y5" s="33" t="s">
        <v>112</v>
      </c>
      <c r="Z5" s="33" t="s">
        <v>113</v>
      </c>
      <c r="AA5" s="16" t="s">
        <v>280</v>
      </c>
      <c r="AB5" s="33" t="s">
        <v>115</v>
      </c>
      <c r="AC5" s="33" t="s">
        <v>116</v>
      </c>
      <c r="AD5" s="33" t="s">
        <v>118</v>
      </c>
      <c r="AE5" s="33" t="s">
        <v>300</v>
      </c>
      <c r="AF5" s="33" t="s">
        <v>100</v>
      </c>
      <c r="AG5" s="17" t="s">
        <v>107</v>
      </c>
      <c r="AH5" s="33" t="s">
        <v>119</v>
      </c>
      <c r="AI5" s="33" t="s">
        <v>120</v>
      </c>
      <c r="AJ5" s="33" t="s">
        <v>121</v>
      </c>
      <c r="AK5" s="22" t="s">
        <v>301</v>
      </c>
      <c r="AL5" s="33" t="s">
        <v>104</v>
      </c>
      <c r="AM5" s="40" t="s">
        <v>107</v>
      </c>
      <c r="AN5" s="33" t="s">
        <v>105</v>
      </c>
      <c r="AO5" s="33" t="s">
        <v>106</v>
      </c>
      <c r="AP5" s="33" t="s">
        <v>94</v>
      </c>
      <c r="AQ5" s="33" t="s">
        <v>82</v>
      </c>
      <c r="AR5" s="16" t="s">
        <v>107</v>
      </c>
      <c r="AS5" s="33" t="s">
        <v>95</v>
      </c>
      <c r="AT5" s="33" t="s">
        <v>96</v>
      </c>
      <c r="AU5" s="33" t="s">
        <v>97</v>
      </c>
      <c r="AV5" s="33" t="s">
        <v>98</v>
      </c>
      <c r="AW5" s="33" t="s">
        <v>99</v>
      </c>
    </row>
    <row r="6" s="12" customFormat="1" ht="18" customHeight="1" spans="1:49">
      <c r="A6" s="21"/>
      <c r="B6" s="21"/>
      <c r="C6" s="22" t="s">
        <v>122</v>
      </c>
      <c r="D6" s="22"/>
      <c r="E6" s="22"/>
      <c r="F6" s="22"/>
      <c r="G6" s="22"/>
      <c r="H6" s="22"/>
      <c r="I6" s="22"/>
      <c r="J6" s="22"/>
      <c r="K6" s="21"/>
      <c r="L6" s="21"/>
      <c r="M6" s="28"/>
      <c r="N6" s="22"/>
      <c r="O6" s="22"/>
      <c r="P6" s="22"/>
      <c r="Q6" s="22"/>
      <c r="R6" s="34">
        <f t="shared" ref="R6:R28" si="0">S6+AG6+AM6+AP6+AQ6+AR6</f>
        <v>661.92</v>
      </c>
      <c r="S6" s="35">
        <f t="shared" ref="S6:S28" si="1">SUM(T6:AF6)</f>
        <v>661.92</v>
      </c>
      <c r="T6" s="36">
        <v>661.92</v>
      </c>
      <c r="U6" s="36">
        <v>0</v>
      </c>
      <c r="V6" s="36">
        <v>0</v>
      </c>
      <c r="W6" s="7">
        <v>0</v>
      </c>
      <c r="X6" s="7">
        <v>0</v>
      </c>
      <c r="Y6" s="36">
        <v>0</v>
      </c>
      <c r="Z6" s="36">
        <v>0</v>
      </c>
      <c r="AA6" s="7">
        <v>0</v>
      </c>
      <c r="AB6" s="36">
        <v>0</v>
      </c>
      <c r="AC6" s="36">
        <v>0</v>
      </c>
      <c r="AD6" s="36">
        <v>0</v>
      </c>
      <c r="AE6" s="7">
        <v>0</v>
      </c>
      <c r="AF6" s="36">
        <v>0</v>
      </c>
      <c r="AG6" s="41">
        <f t="shared" ref="AG6:AG28" si="2">AH6+AI6+AJ6+AL6+AK6</f>
        <v>0</v>
      </c>
      <c r="AH6" s="36">
        <v>0</v>
      </c>
      <c r="AI6" s="36">
        <v>0</v>
      </c>
      <c r="AJ6" s="42"/>
      <c r="AK6" s="7">
        <v>0</v>
      </c>
      <c r="AL6" s="42"/>
      <c r="AM6" s="35">
        <f t="shared" ref="AM6:AM28" si="3">AN6+AO6</f>
        <v>0</v>
      </c>
      <c r="AN6" s="34">
        <v>0</v>
      </c>
      <c r="AO6" s="34">
        <v>0</v>
      </c>
      <c r="AP6" s="34">
        <v>0</v>
      </c>
      <c r="AQ6" s="34">
        <v>0</v>
      </c>
      <c r="AR6" s="35">
        <f t="shared" ref="AR6:AR28" si="4">SUM(AS6:AW6)</f>
        <v>0</v>
      </c>
      <c r="AS6" s="34">
        <v>0</v>
      </c>
      <c r="AT6" s="34">
        <v>0</v>
      </c>
      <c r="AU6" s="34">
        <v>0</v>
      </c>
      <c r="AV6" s="34">
        <v>0</v>
      </c>
      <c r="AW6" s="34">
        <v>0</v>
      </c>
    </row>
    <row r="7" ht="18" customHeight="1" spans="1:49">
      <c r="A7" s="21"/>
      <c r="B7" s="21"/>
      <c r="C7" s="21" t="s">
        <v>302</v>
      </c>
      <c r="D7" s="21"/>
      <c r="E7" s="21"/>
      <c r="F7" s="21"/>
      <c r="G7" s="21"/>
      <c r="H7" s="21"/>
      <c r="I7" s="21"/>
      <c r="J7" s="21"/>
      <c r="K7" s="21"/>
      <c r="L7" s="21"/>
      <c r="M7" s="28"/>
      <c r="N7" s="21"/>
      <c r="O7" s="21"/>
      <c r="P7" s="21"/>
      <c r="Q7" s="21"/>
      <c r="R7" s="34">
        <f t="shared" si="0"/>
        <v>657</v>
      </c>
      <c r="S7" s="35">
        <f t="shared" si="1"/>
        <v>657</v>
      </c>
      <c r="T7" s="36">
        <v>657</v>
      </c>
      <c r="U7" s="36">
        <v>0</v>
      </c>
      <c r="V7" s="36">
        <v>0</v>
      </c>
      <c r="W7" s="37">
        <v>0</v>
      </c>
      <c r="X7" s="37">
        <v>0</v>
      </c>
      <c r="Y7" s="36">
        <v>0</v>
      </c>
      <c r="Z7" s="36">
        <v>0</v>
      </c>
      <c r="AA7" s="37">
        <v>0</v>
      </c>
      <c r="AB7" s="36">
        <v>0</v>
      </c>
      <c r="AC7" s="36">
        <v>0</v>
      </c>
      <c r="AD7" s="36">
        <v>0</v>
      </c>
      <c r="AE7" s="37">
        <v>0</v>
      </c>
      <c r="AF7" s="36">
        <v>0</v>
      </c>
      <c r="AG7" s="41">
        <f t="shared" si="2"/>
        <v>0</v>
      </c>
      <c r="AH7" s="36">
        <v>0</v>
      </c>
      <c r="AI7" s="36">
        <v>0</v>
      </c>
      <c r="AJ7" s="42"/>
      <c r="AK7" s="37">
        <v>0</v>
      </c>
      <c r="AL7" s="42"/>
      <c r="AM7" s="35">
        <f t="shared" si="3"/>
        <v>0</v>
      </c>
      <c r="AN7" s="34">
        <v>0</v>
      </c>
      <c r="AO7" s="34">
        <v>0</v>
      </c>
      <c r="AP7" s="34">
        <v>0</v>
      </c>
      <c r="AQ7" s="34">
        <v>0</v>
      </c>
      <c r="AR7" s="35">
        <f t="shared" si="4"/>
        <v>0</v>
      </c>
      <c r="AS7" s="34">
        <v>0</v>
      </c>
      <c r="AT7" s="34">
        <v>0</v>
      </c>
      <c r="AU7" s="34">
        <v>0</v>
      </c>
      <c r="AV7" s="34">
        <v>0</v>
      </c>
      <c r="AW7" s="34">
        <v>0</v>
      </c>
    </row>
    <row r="8" ht="18" customHeight="1" spans="1:49">
      <c r="A8" s="21" t="s">
        <v>123</v>
      </c>
      <c r="B8" s="21" t="s">
        <v>124</v>
      </c>
      <c r="C8" s="21"/>
      <c r="D8" s="21" t="s">
        <v>303</v>
      </c>
      <c r="E8" s="21" t="s">
        <v>304</v>
      </c>
      <c r="F8" s="21" t="s">
        <v>305</v>
      </c>
      <c r="G8" s="21" t="s">
        <v>187</v>
      </c>
      <c r="H8" s="21" t="s">
        <v>306</v>
      </c>
      <c r="I8" s="21" t="s">
        <v>307</v>
      </c>
      <c r="J8" s="21" t="s">
        <v>308</v>
      </c>
      <c r="K8" s="21" t="s">
        <v>309</v>
      </c>
      <c r="L8" s="21" t="s">
        <v>151</v>
      </c>
      <c r="M8" s="28"/>
      <c r="N8" s="21" t="s">
        <v>178</v>
      </c>
      <c r="O8" s="21" t="s">
        <v>310</v>
      </c>
      <c r="P8" s="21" t="s">
        <v>311</v>
      </c>
      <c r="Q8" s="21" t="s">
        <v>312</v>
      </c>
      <c r="R8" s="34">
        <f t="shared" si="0"/>
        <v>152.85</v>
      </c>
      <c r="S8" s="35">
        <f t="shared" si="1"/>
        <v>152.85</v>
      </c>
      <c r="T8" s="36">
        <v>152.85</v>
      </c>
      <c r="U8" s="36">
        <v>0</v>
      </c>
      <c r="V8" s="36">
        <v>0</v>
      </c>
      <c r="W8" s="37">
        <v>0</v>
      </c>
      <c r="X8" s="37">
        <v>0</v>
      </c>
      <c r="Y8" s="36">
        <v>0</v>
      </c>
      <c r="Z8" s="36">
        <v>0</v>
      </c>
      <c r="AA8" s="37">
        <v>0</v>
      </c>
      <c r="AB8" s="36">
        <v>0</v>
      </c>
      <c r="AC8" s="36">
        <v>0</v>
      </c>
      <c r="AD8" s="36">
        <v>0</v>
      </c>
      <c r="AE8" s="37">
        <v>0</v>
      </c>
      <c r="AF8" s="36">
        <v>0</v>
      </c>
      <c r="AG8" s="41">
        <f t="shared" si="2"/>
        <v>0</v>
      </c>
      <c r="AH8" s="36">
        <v>0</v>
      </c>
      <c r="AI8" s="36">
        <v>0</v>
      </c>
      <c r="AJ8" s="42"/>
      <c r="AK8" s="37">
        <v>0</v>
      </c>
      <c r="AL8" s="42"/>
      <c r="AM8" s="35">
        <f t="shared" si="3"/>
        <v>0</v>
      </c>
      <c r="AN8" s="34">
        <v>0</v>
      </c>
      <c r="AO8" s="34">
        <v>0</v>
      </c>
      <c r="AP8" s="34">
        <v>0</v>
      </c>
      <c r="AQ8" s="34">
        <v>0</v>
      </c>
      <c r="AR8" s="35">
        <f t="shared" si="4"/>
        <v>0</v>
      </c>
      <c r="AS8" s="34">
        <v>0</v>
      </c>
      <c r="AT8" s="34">
        <v>0</v>
      </c>
      <c r="AU8" s="34">
        <v>0</v>
      </c>
      <c r="AV8" s="34">
        <v>0</v>
      </c>
      <c r="AW8" s="34">
        <v>0</v>
      </c>
    </row>
    <row r="9" ht="18" customHeight="1" spans="1:49">
      <c r="A9" s="21" t="s">
        <v>123</v>
      </c>
      <c r="B9" s="21" t="s">
        <v>124</v>
      </c>
      <c r="C9" s="21"/>
      <c r="D9" s="21" t="s">
        <v>303</v>
      </c>
      <c r="E9" s="21" t="s">
        <v>304</v>
      </c>
      <c r="F9" s="21" t="s">
        <v>313</v>
      </c>
      <c r="G9" s="21" t="s">
        <v>187</v>
      </c>
      <c r="H9" s="21" t="s">
        <v>306</v>
      </c>
      <c r="I9" s="21" t="s">
        <v>307</v>
      </c>
      <c r="J9" s="21" t="s">
        <v>308</v>
      </c>
      <c r="K9" s="21" t="s">
        <v>314</v>
      </c>
      <c r="L9" s="21" t="s">
        <v>152</v>
      </c>
      <c r="M9" s="28"/>
      <c r="N9" s="21" t="s">
        <v>178</v>
      </c>
      <c r="O9" s="21" t="s">
        <v>310</v>
      </c>
      <c r="P9" s="21" t="s">
        <v>311</v>
      </c>
      <c r="Q9" s="21" t="s">
        <v>312</v>
      </c>
      <c r="R9" s="34">
        <f t="shared" si="0"/>
        <v>51.26</v>
      </c>
      <c r="S9" s="35">
        <f t="shared" si="1"/>
        <v>51.26</v>
      </c>
      <c r="T9" s="36">
        <v>51.26</v>
      </c>
      <c r="U9" s="36">
        <v>0</v>
      </c>
      <c r="V9" s="36">
        <v>0</v>
      </c>
      <c r="W9" s="37">
        <v>0</v>
      </c>
      <c r="X9" s="37">
        <v>0</v>
      </c>
      <c r="Y9" s="36">
        <v>0</v>
      </c>
      <c r="Z9" s="36">
        <v>0</v>
      </c>
      <c r="AA9" s="37">
        <v>0</v>
      </c>
      <c r="AB9" s="36">
        <v>0</v>
      </c>
      <c r="AC9" s="36">
        <v>0</v>
      </c>
      <c r="AD9" s="36">
        <v>0</v>
      </c>
      <c r="AE9" s="37">
        <v>0</v>
      </c>
      <c r="AF9" s="36">
        <v>0</v>
      </c>
      <c r="AG9" s="41">
        <f t="shared" si="2"/>
        <v>0</v>
      </c>
      <c r="AH9" s="36">
        <v>0</v>
      </c>
      <c r="AI9" s="36">
        <v>0</v>
      </c>
      <c r="AJ9" s="42"/>
      <c r="AK9" s="37">
        <v>0</v>
      </c>
      <c r="AL9" s="42"/>
      <c r="AM9" s="35">
        <f t="shared" si="3"/>
        <v>0</v>
      </c>
      <c r="AN9" s="34">
        <v>0</v>
      </c>
      <c r="AO9" s="34">
        <v>0</v>
      </c>
      <c r="AP9" s="34">
        <v>0</v>
      </c>
      <c r="AQ9" s="34">
        <v>0</v>
      </c>
      <c r="AR9" s="35">
        <f t="shared" si="4"/>
        <v>0</v>
      </c>
      <c r="AS9" s="34">
        <v>0</v>
      </c>
      <c r="AT9" s="34">
        <v>0</v>
      </c>
      <c r="AU9" s="34">
        <v>0</v>
      </c>
      <c r="AV9" s="34">
        <v>0</v>
      </c>
      <c r="AW9" s="34">
        <v>0</v>
      </c>
    </row>
    <row r="10" ht="18" customHeight="1" spans="1:49">
      <c r="A10" s="21" t="s">
        <v>123</v>
      </c>
      <c r="B10" s="21" t="s">
        <v>124</v>
      </c>
      <c r="C10" s="21"/>
      <c r="D10" s="21" t="s">
        <v>303</v>
      </c>
      <c r="E10" s="21" t="s">
        <v>304</v>
      </c>
      <c r="F10" s="21" t="s">
        <v>315</v>
      </c>
      <c r="G10" s="21" t="s">
        <v>187</v>
      </c>
      <c r="H10" s="21" t="s">
        <v>306</v>
      </c>
      <c r="I10" s="21" t="s">
        <v>307</v>
      </c>
      <c r="J10" s="21" t="s">
        <v>308</v>
      </c>
      <c r="K10" s="21" t="s">
        <v>316</v>
      </c>
      <c r="L10" s="21" t="s">
        <v>153</v>
      </c>
      <c r="M10" s="28"/>
      <c r="N10" s="21" t="s">
        <v>178</v>
      </c>
      <c r="O10" s="21" t="s">
        <v>310</v>
      </c>
      <c r="P10" s="21" t="s">
        <v>311</v>
      </c>
      <c r="Q10" s="21" t="s">
        <v>312</v>
      </c>
      <c r="R10" s="34">
        <f t="shared" si="0"/>
        <v>12.74</v>
      </c>
      <c r="S10" s="35">
        <f t="shared" si="1"/>
        <v>12.74</v>
      </c>
      <c r="T10" s="36">
        <v>12.74</v>
      </c>
      <c r="U10" s="36">
        <v>0</v>
      </c>
      <c r="V10" s="36">
        <v>0</v>
      </c>
      <c r="W10" s="37">
        <v>0</v>
      </c>
      <c r="X10" s="37">
        <v>0</v>
      </c>
      <c r="Y10" s="36">
        <v>0</v>
      </c>
      <c r="Z10" s="36">
        <v>0</v>
      </c>
      <c r="AA10" s="37">
        <v>0</v>
      </c>
      <c r="AB10" s="36">
        <v>0</v>
      </c>
      <c r="AC10" s="36">
        <v>0</v>
      </c>
      <c r="AD10" s="36">
        <v>0</v>
      </c>
      <c r="AE10" s="37">
        <v>0</v>
      </c>
      <c r="AF10" s="36">
        <v>0</v>
      </c>
      <c r="AG10" s="41">
        <f t="shared" si="2"/>
        <v>0</v>
      </c>
      <c r="AH10" s="36">
        <v>0</v>
      </c>
      <c r="AI10" s="36">
        <v>0</v>
      </c>
      <c r="AJ10" s="42"/>
      <c r="AK10" s="37">
        <v>0</v>
      </c>
      <c r="AL10" s="42"/>
      <c r="AM10" s="35">
        <f t="shared" si="3"/>
        <v>0</v>
      </c>
      <c r="AN10" s="34">
        <v>0</v>
      </c>
      <c r="AO10" s="34">
        <v>0</v>
      </c>
      <c r="AP10" s="34">
        <v>0</v>
      </c>
      <c r="AQ10" s="34">
        <v>0</v>
      </c>
      <c r="AR10" s="35">
        <f t="shared" si="4"/>
        <v>0</v>
      </c>
      <c r="AS10" s="34">
        <v>0</v>
      </c>
      <c r="AT10" s="34">
        <v>0</v>
      </c>
      <c r="AU10" s="34">
        <v>0</v>
      </c>
      <c r="AV10" s="34">
        <v>0</v>
      </c>
      <c r="AW10" s="34">
        <v>0</v>
      </c>
    </row>
    <row r="11" ht="18" customHeight="1" spans="1:49">
      <c r="A11" s="21" t="s">
        <v>123</v>
      </c>
      <c r="B11" s="21" t="s">
        <v>124</v>
      </c>
      <c r="C11" s="21"/>
      <c r="D11" s="21" t="s">
        <v>303</v>
      </c>
      <c r="E11" s="21" t="s">
        <v>304</v>
      </c>
      <c r="F11" s="21" t="s">
        <v>317</v>
      </c>
      <c r="G11" s="21" t="s">
        <v>190</v>
      </c>
      <c r="H11" s="21" t="s">
        <v>318</v>
      </c>
      <c r="I11" s="21" t="s">
        <v>307</v>
      </c>
      <c r="J11" s="21" t="s">
        <v>308</v>
      </c>
      <c r="K11" s="21" t="s">
        <v>319</v>
      </c>
      <c r="L11" s="21" t="s">
        <v>156</v>
      </c>
      <c r="M11" s="28"/>
      <c r="N11" s="21" t="s">
        <v>178</v>
      </c>
      <c r="O11" s="21" t="s">
        <v>310</v>
      </c>
      <c r="P11" s="21" t="s">
        <v>311</v>
      </c>
      <c r="Q11" s="21" t="s">
        <v>312</v>
      </c>
      <c r="R11" s="34">
        <f t="shared" si="0"/>
        <v>45.78</v>
      </c>
      <c r="S11" s="35">
        <f t="shared" si="1"/>
        <v>45.78</v>
      </c>
      <c r="T11" s="36">
        <v>45.78</v>
      </c>
      <c r="U11" s="36">
        <v>0</v>
      </c>
      <c r="V11" s="36">
        <v>0</v>
      </c>
      <c r="W11" s="37">
        <v>0</v>
      </c>
      <c r="X11" s="37">
        <v>0</v>
      </c>
      <c r="Y11" s="36">
        <v>0</v>
      </c>
      <c r="Z11" s="36">
        <v>0</v>
      </c>
      <c r="AA11" s="37">
        <v>0</v>
      </c>
      <c r="AB11" s="36">
        <v>0</v>
      </c>
      <c r="AC11" s="36">
        <v>0</v>
      </c>
      <c r="AD11" s="36">
        <v>0</v>
      </c>
      <c r="AE11" s="37">
        <v>0</v>
      </c>
      <c r="AF11" s="36">
        <v>0</v>
      </c>
      <c r="AG11" s="41">
        <f t="shared" si="2"/>
        <v>0</v>
      </c>
      <c r="AH11" s="36">
        <v>0</v>
      </c>
      <c r="AI11" s="36">
        <v>0</v>
      </c>
      <c r="AJ11" s="42"/>
      <c r="AK11" s="37">
        <v>0</v>
      </c>
      <c r="AL11" s="42"/>
      <c r="AM11" s="35">
        <f t="shared" si="3"/>
        <v>0</v>
      </c>
      <c r="AN11" s="34">
        <v>0</v>
      </c>
      <c r="AO11" s="34">
        <v>0</v>
      </c>
      <c r="AP11" s="34">
        <v>0</v>
      </c>
      <c r="AQ11" s="34">
        <v>0</v>
      </c>
      <c r="AR11" s="35">
        <f t="shared" si="4"/>
        <v>0</v>
      </c>
      <c r="AS11" s="34">
        <v>0</v>
      </c>
      <c r="AT11" s="34">
        <v>0</v>
      </c>
      <c r="AU11" s="34">
        <v>0</v>
      </c>
      <c r="AV11" s="34">
        <v>0</v>
      </c>
      <c r="AW11" s="34">
        <v>0</v>
      </c>
    </row>
    <row r="12" ht="18" customHeight="1" spans="1:49">
      <c r="A12" s="21" t="s">
        <v>123</v>
      </c>
      <c r="B12" s="21" t="s">
        <v>124</v>
      </c>
      <c r="C12" s="21"/>
      <c r="D12" s="21" t="s">
        <v>303</v>
      </c>
      <c r="E12" s="21" t="s">
        <v>304</v>
      </c>
      <c r="F12" s="21" t="s">
        <v>320</v>
      </c>
      <c r="G12" s="21" t="s">
        <v>187</v>
      </c>
      <c r="H12" s="21" t="s">
        <v>306</v>
      </c>
      <c r="I12" s="21" t="s">
        <v>307</v>
      </c>
      <c r="J12" s="21" t="s">
        <v>308</v>
      </c>
      <c r="K12" s="21" t="s">
        <v>321</v>
      </c>
      <c r="L12" s="21" t="s">
        <v>322</v>
      </c>
      <c r="M12" s="28"/>
      <c r="N12" s="21" t="s">
        <v>178</v>
      </c>
      <c r="O12" s="21" t="s">
        <v>310</v>
      </c>
      <c r="P12" s="21" t="s">
        <v>311</v>
      </c>
      <c r="Q12" s="21" t="s">
        <v>312</v>
      </c>
      <c r="R12" s="34">
        <f t="shared" si="0"/>
        <v>24.59</v>
      </c>
      <c r="S12" s="35">
        <f t="shared" si="1"/>
        <v>24.59</v>
      </c>
      <c r="T12" s="36">
        <v>24.59</v>
      </c>
      <c r="U12" s="36">
        <v>0</v>
      </c>
      <c r="V12" s="36">
        <v>0</v>
      </c>
      <c r="W12" s="37">
        <v>0</v>
      </c>
      <c r="X12" s="37">
        <v>0</v>
      </c>
      <c r="Y12" s="36">
        <v>0</v>
      </c>
      <c r="Z12" s="36">
        <v>0</v>
      </c>
      <c r="AA12" s="37">
        <v>0</v>
      </c>
      <c r="AB12" s="36">
        <v>0</v>
      </c>
      <c r="AC12" s="36">
        <v>0</v>
      </c>
      <c r="AD12" s="36">
        <v>0</v>
      </c>
      <c r="AE12" s="37">
        <v>0</v>
      </c>
      <c r="AF12" s="36">
        <v>0</v>
      </c>
      <c r="AG12" s="41">
        <f t="shared" si="2"/>
        <v>0</v>
      </c>
      <c r="AH12" s="36">
        <v>0</v>
      </c>
      <c r="AI12" s="36">
        <v>0</v>
      </c>
      <c r="AJ12" s="42"/>
      <c r="AK12" s="37">
        <v>0</v>
      </c>
      <c r="AL12" s="42"/>
      <c r="AM12" s="35">
        <f t="shared" si="3"/>
        <v>0</v>
      </c>
      <c r="AN12" s="34">
        <v>0</v>
      </c>
      <c r="AO12" s="34">
        <v>0</v>
      </c>
      <c r="AP12" s="34">
        <v>0</v>
      </c>
      <c r="AQ12" s="34">
        <v>0</v>
      </c>
      <c r="AR12" s="35">
        <f t="shared" si="4"/>
        <v>0</v>
      </c>
      <c r="AS12" s="34">
        <v>0</v>
      </c>
      <c r="AT12" s="34">
        <v>0</v>
      </c>
      <c r="AU12" s="34">
        <v>0</v>
      </c>
      <c r="AV12" s="34">
        <v>0</v>
      </c>
      <c r="AW12" s="34">
        <v>0</v>
      </c>
    </row>
    <row r="13" ht="18" customHeight="1" spans="1:49">
      <c r="A13" s="21" t="s">
        <v>123</v>
      </c>
      <c r="B13" s="21" t="s">
        <v>124</v>
      </c>
      <c r="C13" s="21"/>
      <c r="D13" s="21" t="s">
        <v>303</v>
      </c>
      <c r="E13" s="21" t="s">
        <v>304</v>
      </c>
      <c r="F13" s="21" t="s">
        <v>323</v>
      </c>
      <c r="G13" s="21" t="s">
        <v>187</v>
      </c>
      <c r="H13" s="21" t="s">
        <v>306</v>
      </c>
      <c r="I13" s="21" t="s">
        <v>307</v>
      </c>
      <c r="J13" s="21" t="s">
        <v>308</v>
      </c>
      <c r="K13" s="21" t="s">
        <v>324</v>
      </c>
      <c r="L13" s="21" t="s">
        <v>160</v>
      </c>
      <c r="M13" s="28"/>
      <c r="N13" s="21" t="s">
        <v>178</v>
      </c>
      <c r="O13" s="21" t="s">
        <v>310</v>
      </c>
      <c r="P13" s="21" t="s">
        <v>311</v>
      </c>
      <c r="Q13" s="21" t="s">
        <v>312</v>
      </c>
      <c r="R13" s="34">
        <f t="shared" si="0"/>
        <v>2.36</v>
      </c>
      <c r="S13" s="35">
        <f t="shared" si="1"/>
        <v>2.36</v>
      </c>
      <c r="T13" s="36">
        <v>2.36</v>
      </c>
      <c r="U13" s="36">
        <v>0</v>
      </c>
      <c r="V13" s="36">
        <v>0</v>
      </c>
      <c r="W13" s="37">
        <v>0</v>
      </c>
      <c r="X13" s="37">
        <v>0</v>
      </c>
      <c r="Y13" s="36">
        <v>0</v>
      </c>
      <c r="Z13" s="36">
        <v>0</v>
      </c>
      <c r="AA13" s="37">
        <v>0</v>
      </c>
      <c r="AB13" s="36">
        <v>0</v>
      </c>
      <c r="AC13" s="36">
        <v>0</v>
      </c>
      <c r="AD13" s="36">
        <v>0</v>
      </c>
      <c r="AE13" s="37">
        <v>0</v>
      </c>
      <c r="AF13" s="36">
        <v>0</v>
      </c>
      <c r="AG13" s="41">
        <f t="shared" si="2"/>
        <v>0</v>
      </c>
      <c r="AH13" s="36">
        <v>0</v>
      </c>
      <c r="AI13" s="36">
        <v>0</v>
      </c>
      <c r="AJ13" s="42"/>
      <c r="AK13" s="37">
        <v>0</v>
      </c>
      <c r="AL13" s="42"/>
      <c r="AM13" s="35">
        <f t="shared" si="3"/>
        <v>0</v>
      </c>
      <c r="AN13" s="34">
        <v>0</v>
      </c>
      <c r="AO13" s="34">
        <v>0</v>
      </c>
      <c r="AP13" s="34">
        <v>0</v>
      </c>
      <c r="AQ13" s="34">
        <v>0</v>
      </c>
      <c r="AR13" s="35">
        <f t="shared" si="4"/>
        <v>0</v>
      </c>
      <c r="AS13" s="34">
        <v>0</v>
      </c>
      <c r="AT13" s="34">
        <v>0</v>
      </c>
      <c r="AU13" s="34">
        <v>0</v>
      </c>
      <c r="AV13" s="34">
        <v>0</v>
      </c>
      <c r="AW13" s="34">
        <v>0</v>
      </c>
    </row>
    <row r="14" ht="18" customHeight="1" spans="1:49">
      <c r="A14" s="21" t="s">
        <v>123</v>
      </c>
      <c r="B14" s="21" t="s">
        <v>124</v>
      </c>
      <c r="C14" s="21"/>
      <c r="D14" s="21" t="s">
        <v>303</v>
      </c>
      <c r="E14" s="21" t="s">
        <v>304</v>
      </c>
      <c r="F14" s="21" t="s">
        <v>325</v>
      </c>
      <c r="G14" s="21" t="s">
        <v>187</v>
      </c>
      <c r="H14" s="21" t="s">
        <v>306</v>
      </c>
      <c r="I14" s="21" t="s">
        <v>307</v>
      </c>
      <c r="J14" s="21" t="s">
        <v>308</v>
      </c>
      <c r="K14" s="21" t="s">
        <v>324</v>
      </c>
      <c r="L14" s="21" t="s">
        <v>160</v>
      </c>
      <c r="M14" s="28"/>
      <c r="N14" s="21" t="s">
        <v>178</v>
      </c>
      <c r="O14" s="21" t="s">
        <v>310</v>
      </c>
      <c r="P14" s="21" t="s">
        <v>311</v>
      </c>
      <c r="Q14" s="21" t="s">
        <v>312</v>
      </c>
      <c r="R14" s="34">
        <f t="shared" si="0"/>
        <v>1.35</v>
      </c>
      <c r="S14" s="35">
        <f t="shared" si="1"/>
        <v>1.35</v>
      </c>
      <c r="T14" s="36">
        <v>1.35</v>
      </c>
      <c r="U14" s="36">
        <v>0</v>
      </c>
      <c r="V14" s="36">
        <v>0</v>
      </c>
      <c r="W14" s="37">
        <v>0</v>
      </c>
      <c r="X14" s="37">
        <v>0</v>
      </c>
      <c r="Y14" s="36">
        <v>0</v>
      </c>
      <c r="Z14" s="36">
        <v>0</v>
      </c>
      <c r="AA14" s="37">
        <v>0</v>
      </c>
      <c r="AB14" s="36">
        <v>0</v>
      </c>
      <c r="AC14" s="36">
        <v>0</v>
      </c>
      <c r="AD14" s="36">
        <v>0</v>
      </c>
      <c r="AE14" s="37">
        <v>0</v>
      </c>
      <c r="AF14" s="36">
        <v>0</v>
      </c>
      <c r="AG14" s="41">
        <f t="shared" si="2"/>
        <v>0</v>
      </c>
      <c r="AH14" s="36">
        <v>0</v>
      </c>
      <c r="AI14" s="36">
        <v>0</v>
      </c>
      <c r="AJ14" s="42"/>
      <c r="AK14" s="37">
        <v>0</v>
      </c>
      <c r="AL14" s="42"/>
      <c r="AM14" s="35">
        <f t="shared" si="3"/>
        <v>0</v>
      </c>
      <c r="AN14" s="34">
        <v>0</v>
      </c>
      <c r="AO14" s="34">
        <v>0</v>
      </c>
      <c r="AP14" s="34">
        <v>0</v>
      </c>
      <c r="AQ14" s="34">
        <v>0</v>
      </c>
      <c r="AR14" s="35">
        <f t="shared" si="4"/>
        <v>0</v>
      </c>
      <c r="AS14" s="34">
        <v>0</v>
      </c>
      <c r="AT14" s="34">
        <v>0</v>
      </c>
      <c r="AU14" s="34">
        <v>0</v>
      </c>
      <c r="AV14" s="34">
        <v>0</v>
      </c>
      <c r="AW14" s="34">
        <v>0</v>
      </c>
    </row>
    <row r="15" ht="18" customHeight="1" spans="1:49">
      <c r="A15" s="21" t="s">
        <v>123</v>
      </c>
      <c r="B15" s="21" t="s">
        <v>124</v>
      </c>
      <c r="C15" s="21"/>
      <c r="D15" s="21" t="s">
        <v>303</v>
      </c>
      <c r="E15" s="21" t="s">
        <v>304</v>
      </c>
      <c r="F15" s="21" t="s">
        <v>326</v>
      </c>
      <c r="G15" s="21" t="s">
        <v>187</v>
      </c>
      <c r="H15" s="21" t="s">
        <v>306</v>
      </c>
      <c r="I15" s="21" t="s">
        <v>307</v>
      </c>
      <c r="J15" s="21" t="s">
        <v>308</v>
      </c>
      <c r="K15" s="21" t="s">
        <v>314</v>
      </c>
      <c r="L15" s="21" t="s">
        <v>152</v>
      </c>
      <c r="M15" s="28"/>
      <c r="N15" s="21" t="s">
        <v>178</v>
      </c>
      <c r="O15" s="21" t="s">
        <v>310</v>
      </c>
      <c r="P15" s="21" t="s">
        <v>311</v>
      </c>
      <c r="Q15" s="21" t="s">
        <v>312</v>
      </c>
      <c r="R15" s="34">
        <f t="shared" si="0"/>
        <v>7.12</v>
      </c>
      <c r="S15" s="35">
        <f t="shared" si="1"/>
        <v>7.12</v>
      </c>
      <c r="T15" s="36">
        <v>7.12</v>
      </c>
      <c r="U15" s="36">
        <v>0</v>
      </c>
      <c r="V15" s="36">
        <v>0</v>
      </c>
      <c r="W15" s="37">
        <v>0</v>
      </c>
      <c r="X15" s="37">
        <v>0</v>
      </c>
      <c r="Y15" s="36">
        <v>0</v>
      </c>
      <c r="Z15" s="36">
        <v>0</v>
      </c>
      <c r="AA15" s="37">
        <v>0</v>
      </c>
      <c r="AB15" s="36">
        <v>0</v>
      </c>
      <c r="AC15" s="36">
        <v>0</v>
      </c>
      <c r="AD15" s="36">
        <v>0</v>
      </c>
      <c r="AE15" s="37">
        <v>0</v>
      </c>
      <c r="AF15" s="36">
        <v>0</v>
      </c>
      <c r="AG15" s="41">
        <f t="shared" si="2"/>
        <v>0</v>
      </c>
      <c r="AH15" s="36">
        <v>0</v>
      </c>
      <c r="AI15" s="36">
        <v>0</v>
      </c>
      <c r="AJ15" s="42"/>
      <c r="AK15" s="37">
        <v>0</v>
      </c>
      <c r="AL15" s="42"/>
      <c r="AM15" s="35">
        <f t="shared" si="3"/>
        <v>0</v>
      </c>
      <c r="AN15" s="34">
        <v>0</v>
      </c>
      <c r="AO15" s="34">
        <v>0</v>
      </c>
      <c r="AP15" s="34">
        <v>0</v>
      </c>
      <c r="AQ15" s="34">
        <v>0</v>
      </c>
      <c r="AR15" s="35">
        <f t="shared" si="4"/>
        <v>0</v>
      </c>
      <c r="AS15" s="34">
        <v>0</v>
      </c>
      <c r="AT15" s="34">
        <v>0</v>
      </c>
      <c r="AU15" s="34">
        <v>0</v>
      </c>
      <c r="AV15" s="34">
        <v>0</v>
      </c>
      <c r="AW15" s="34">
        <v>0</v>
      </c>
    </row>
    <row r="16" ht="18" customHeight="1" spans="1:49">
      <c r="A16" s="21" t="s">
        <v>123</v>
      </c>
      <c r="B16" s="21" t="s">
        <v>124</v>
      </c>
      <c r="C16" s="21"/>
      <c r="D16" s="21" t="s">
        <v>303</v>
      </c>
      <c r="E16" s="21" t="s">
        <v>304</v>
      </c>
      <c r="F16" s="21" t="s">
        <v>327</v>
      </c>
      <c r="G16" s="21" t="s">
        <v>190</v>
      </c>
      <c r="H16" s="21" t="s">
        <v>318</v>
      </c>
      <c r="I16" s="21" t="s">
        <v>307</v>
      </c>
      <c r="J16" s="21" t="s">
        <v>308</v>
      </c>
      <c r="K16" s="21" t="s">
        <v>324</v>
      </c>
      <c r="L16" s="21" t="s">
        <v>160</v>
      </c>
      <c r="M16" s="28"/>
      <c r="N16" s="21" t="s">
        <v>178</v>
      </c>
      <c r="O16" s="21" t="s">
        <v>310</v>
      </c>
      <c r="P16" s="21" t="s">
        <v>311</v>
      </c>
      <c r="Q16" s="21" t="s">
        <v>312</v>
      </c>
      <c r="R16" s="34">
        <f t="shared" si="0"/>
        <v>13.48</v>
      </c>
      <c r="S16" s="35">
        <f t="shared" si="1"/>
        <v>13.48</v>
      </c>
      <c r="T16" s="36">
        <v>13.48</v>
      </c>
      <c r="U16" s="36">
        <v>0</v>
      </c>
      <c r="V16" s="36">
        <v>0</v>
      </c>
      <c r="W16" s="37">
        <v>0</v>
      </c>
      <c r="X16" s="37">
        <v>0</v>
      </c>
      <c r="Y16" s="36">
        <v>0</v>
      </c>
      <c r="Z16" s="36">
        <v>0</v>
      </c>
      <c r="AA16" s="37">
        <v>0</v>
      </c>
      <c r="AB16" s="36">
        <v>0</v>
      </c>
      <c r="AC16" s="36">
        <v>0</v>
      </c>
      <c r="AD16" s="36">
        <v>0</v>
      </c>
      <c r="AE16" s="37">
        <v>0</v>
      </c>
      <c r="AF16" s="36">
        <v>0</v>
      </c>
      <c r="AG16" s="41">
        <f t="shared" si="2"/>
        <v>0</v>
      </c>
      <c r="AH16" s="36">
        <v>0</v>
      </c>
      <c r="AI16" s="36">
        <v>0</v>
      </c>
      <c r="AJ16" s="42"/>
      <c r="AK16" s="37">
        <v>0</v>
      </c>
      <c r="AL16" s="42"/>
      <c r="AM16" s="35">
        <f t="shared" si="3"/>
        <v>0</v>
      </c>
      <c r="AN16" s="34">
        <v>0</v>
      </c>
      <c r="AO16" s="34">
        <v>0</v>
      </c>
      <c r="AP16" s="34">
        <v>0</v>
      </c>
      <c r="AQ16" s="34">
        <v>0</v>
      </c>
      <c r="AR16" s="35">
        <f t="shared" si="4"/>
        <v>0</v>
      </c>
      <c r="AS16" s="34">
        <v>0</v>
      </c>
      <c r="AT16" s="34">
        <v>0</v>
      </c>
      <c r="AU16" s="34">
        <v>0</v>
      </c>
      <c r="AV16" s="34">
        <v>0</v>
      </c>
      <c r="AW16" s="34">
        <v>0</v>
      </c>
    </row>
    <row r="17" ht="18" customHeight="1" spans="1:49">
      <c r="A17" s="21" t="s">
        <v>123</v>
      </c>
      <c r="B17" s="21" t="s">
        <v>124</v>
      </c>
      <c r="C17" s="21"/>
      <c r="D17" s="21" t="s">
        <v>303</v>
      </c>
      <c r="E17" s="21" t="s">
        <v>304</v>
      </c>
      <c r="F17" s="21" t="s">
        <v>328</v>
      </c>
      <c r="G17" s="21" t="s">
        <v>190</v>
      </c>
      <c r="H17" s="21" t="s">
        <v>318</v>
      </c>
      <c r="I17" s="21" t="s">
        <v>307</v>
      </c>
      <c r="J17" s="21" t="s">
        <v>308</v>
      </c>
      <c r="K17" s="21" t="s">
        <v>329</v>
      </c>
      <c r="L17" s="21" t="s">
        <v>161</v>
      </c>
      <c r="M17" s="28"/>
      <c r="N17" s="21" t="s">
        <v>178</v>
      </c>
      <c r="O17" s="21" t="s">
        <v>310</v>
      </c>
      <c r="P17" s="21" t="s">
        <v>311</v>
      </c>
      <c r="Q17" s="21" t="s">
        <v>312</v>
      </c>
      <c r="R17" s="34">
        <f t="shared" si="0"/>
        <v>43.61</v>
      </c>
      <c r="S17" s="35">
        <f t="shared" si="1"/>
        <v>43.61</v>
      </c>
      <c r="T17" s="36">
        <v>43.61</v>
      </c>
      <c r="U17" s="36">
        <v>0</v>
      </c>
      <c r="V17" s="36">
        <v>0</v>
      </c>
      <c r="W17" s="37">
        <v>0</v>
      </c>
      <c r="X17" s="37">
        <v>0</v>
      </c>
      <c r="Y17" s="36">
        <v>0</v>
      </c>
      <c r="Z17" s="36">
        <v>0</v>
      </c>
      <c r="AA17" s="37">
        <v>0</v>
      </c>
      <c r="AB17" s="36">
        <v>0</v>
      </c>
      <c r="AC17" s="36">
        <v>0</v>
      </c>
      <c r="AD17" s="36">
        <v>0</v>
      </c>
      <c r="AE17" s="37">
        <v>0</v>
      </c>
      <c r="AF17" s="36">
        <v>0</v>
      </c>
      <c r="AG17" s="41">
        <f t="shared" si="2"/>
        <v>0</v>
      </c>
      <c r="AH17" s="36">
        <v>0</v>
      </c>
      <c r="AI17" s="36">
        <v>0</v>
      </c>
      <c r="AJ17" s="42"/>
      <c r="AK17" s="37">
        <v>0</v>
      </c>
      <c r="AL17" s="42"/>
      <c r="AM17" s="35">
        <f t="shared" si="3"/>
        <v>0</v>
      </c>
      <c r="AN17" s="34">
        <v>0</v>
      </c>
      <c r="AO17" s="34">
        <v>0</v>
      </c>
      <c r="AP17" s="34">
        <v>0</v>
      </c>
      <c r="AQ17" s="34">
        <v>0</v>
      </c>
      <c r="AR17" s="35">
        <f t="shared" si="4"/>
        <v>0</v>
      </c>
      <c r="AS17" s="34">
        <v>0</v>
      </c>
      <c r="AT17" s="34">
        <v>0</v>
      </c>
      <c r="AU17" s="34">
        <v>0</v>
      </c>
      <c r="AV17" s="34">
        <v>0</v>
      </c>
      <c r="AW17" s="34">
        <v>0</v>
      </c>
    </row>
    <row r="18" ht="18" customHeight="1" spans="1:49">
      <c r="A18" s="21" t="s">
        <v>123</v>
      </c>
      <c r="B18" s="21" t="s">
        <v>124</v>
      </c>
      <c r="C18" s="21"/>
      <c r="D18" s="21" t="s">
        <v>303</v>
      </c>
      <c r="E18" s="21" t="s">
        <v>304</v>
      </c>
      <c r="F18" s="21" t="s">
        <v>330</v>
      </c>
      <c r="G18" s="21" t="s">
        <v>187</v>
      </c>
      <c r="H18" s="21" t="s">
        <v>306</v>
      </c>
      <c r="I18" s="21" t="s">
        <v>307</v>
      </c>
      <c r="J18" s="21" t="s">
        <v>308</v>
      </c>
      <c r="K18" s="21" t="s">
        <v>331</v>
      </c>
      <c r="L18" s="21" t="s">
        <v>155</v>
      </c>
      <c r="M18" s="28"/>
      <c r="N18" s="21" t="s">
        <v>178</v>
      </c>
      <c r="O18" s="21" t="s">
        <v>310</v>
      </c>
      <c r="P18" s="21" t="s">
        <v>311</v>
      </c>
      <c r="Q18" s="21" t="s">
        <v>312</v>
      </c>
      <c r="R18" s="34">
        <f t="shared" si="0"/>
        <v>103.51</v>
      </c>
      <c r="S18" s="35">
        <f t="shared" si="1"/>
        <v>103.51</v>
      </c>
      <c r="T18" s="36">
        <v>103.51</v>
      </c>
      <c r="U18" s="36">
        <v>0</v>
      </c>
      <c r="V18" s="36">
        <v>0</v>
      </c>
      <c r="W18" s="37">
        <v>0</v>
      </c>
      <c r="X18" s="37">
        <v>0</v>
      </c>
      <c r="Y18" s="36">
        <v>0</v>
      </c>
      <c r="Z18" s="36">
        <v>0</v>
      </c>
      <c r="AA18" s="37">
        <v>0</v>
      </c>
      <c r="AB18" s="36">
        <v>0</v>
      </c>
      <c r="AC18" s="36">
        <v>0</v>
      </c>
      <c r="AD18" s="36">
        <v>0</v>
      </c>
      <c r="AE18" s="37">
        <v>0</v>
      </c>
      <c r="AF18" s="36">
        <v>0</v>
      </c>
      <c r="AG18" s="41">
        <f t="shared" si="2"/>
        <v>0</v>
      </c>
      <c r="AH18" s="36">
        <v>0</v>
      </c>
      <c r="AI18" s="36">
        <v>0</v>
      </c>
      <c r="AJ18" s="42"/>
      <c r="AK18" s="37">
        <v>0</v>
      </c>
      <c r="AL18" s="42"/>
      <c r="AM18" s="35">
        <f t="shared" si="3"/>
        <v>0</v>
      </c>
      <c r="AN18" s="34">
        <v>0</v>
      </c>
      <c r="AO18" s="34">
        <v>0</v>
      </c>
      <c r="AP18" s="34">
        <v>0</v>
      </c>
      <c r="AQ18" s="34">
        <v>0</v>
      </c>
      <c r="AR18" s="35">
        <f t="shared" si="4"/>
        <v>0</v>
      </c>
      <c r="AS18" s="34">
        <v>0</v>
      </c>
      <c r="AT18" s="34">
        <v>0</v>
      </c>
      <c r="AU18" s="34">
        <v>0</v>
      </c>
      <c r="AV18" s="34">
        <v>0</v>
      </c>
      <c r="AW18" s="34">
        <v>0</v>
      </c>
    </row>
    <row r="19" ht="18" customHeight="1" spans="1:49">
      <c r="A19" s="21" t="s">
        <v>123</v>
      </c>
      <c r="B19" s="21" t="s">
        <v>124</v>
      </c>
      <c r="C19" s="21"/>
      <c r="D19" s="21" t="s">
        <v>332</v>
      </c>
      <c r="E19" s="21" t="s">
        <v>333</v>
      </c>
      <c r="F19" s="21" t="s">
        <v>334</v>
      </c>
      <c r="G19" s="21" t="s">
        <v>187</v>
      </c>
      <c r="H19" s="21" t="s">
        <v>306</v>
      </c>
      <c r="I19" s="21" t="s">
        <v>307</v>
      </c>
      <c r="J19" s="21" t="s">
        <v>308</v>
      </c>
      <c r="K19" s="21" t="s">
        <v>331</v>
      </c>
      <c r="L19" s="21" t="s">
        <v>155</v>
      </c>
      <c r="M19" s="28"/>
      <c r="N19" s="21" t="s">
        <v>178</v>
      </c>
      <c r="O19" s="21" t="s">
        <v>310</v>
      </c>
      <c r="P19" s="21" t="s">
        <v>311</v>
      </c>
      <c r="Q19" s="21" t="s">
        <v>312</v>
      </c>
      <c r="R19" s="34">
        <f t="shared" si="0"/>
        <v>19.58</v>
      </c>
      <c r="S19" s="35">
        <f t="shared" si="1"/>
        <v>19.58</v>
      </c>
      <c r="T19" s="36">
        <v>19.58</v>
      </c>
      <c r="U19" s="36">
        <v>0</v>
      </c>
      <c r="V19" s="36">
        <v>0</v>
      </c>
      <c r="W19" s="37">
        <v>0</v>
      </c>
      <c r="X19" s="37">
        <v>0</v>
      </c>
      <c r="Y19" s="36">
        <v>0</v>
      </c>
      <c r="Z19" s="36">
        <v>0</v>
      </c>
      <c r="AA19" s="37">
        <v>0</v>
      </c>
      <c r="AB19" s="36">
        <v>0</v>
      </c>
      <c r="AC19" s="36">
        <v>0</v>
      </c>
      <c r="AD19" s="36">
        <v>0</v>
      </c>
      <c r="AE19" s="37">
        <v>0</v>
      </c>
      <c r="AF19" s="36">
        <v>0</v>
      </c>
      <c r="AG19" s="41">
        <f t="shared" si="2"/>
        <v>0</v>
      </c>
      <c r="AH19" s="36">
        <v>0</v>
      </c>
      <c r="AI19" s="36">
        <v>0</v>
      </c>
      <c r="AJ19" s="42"/>
      <c r="AK19" s="37">
        <v>0</v>
      </c>
      <c r="AL19" s="42"/>
      <c r="AM19" s="35">
        <f t="shared" si="3"/>
        <v>0</v>
      </c>
      <c r="AN19" s="34">
        <v>0</v>
      </c>
      <c r="AO19" s="34">
        <v>0</v>
      </c>
      <c r="AP19" s="34">
        <v>0</v>
      </c>
      <c r="AQ19" s="34">
        <v>0</v>
      </c>
      <c r="AR19" s="35">
        <f t="shared" si="4"/>
        <v>0</v>
      </c>
      <c r="AS19" s="34">
        <v>0</v>
      </c>
      <c r="AT19" s="34">
        <v>0</v>
      </c>
      <c r="AU19" s="34">
        <v>0</v>
      </c>
      <c r="AV19" s="34">
        <v>0</v>
      </c>
      <c r="AW19" s="34">
        <v>0</v>
      </c>
    </row>
    <row r="20" ht="18" customHeight="1" spans="1:49">
      <c r="A20" s="21" t="s">
        <v>123</v>
      </c>
      <c r="B20" s="21" t="s">
        <v>124</v>
      </c>
      <c r="C20" s="21"/>
      <c r="D20" s="21" t="s">
        <v>332</v>
      </c>
      <c r="E20" s="21" t="s">
        <v>333</v>
      </c>
      <c r="F20" s="21" t="s">
        <v>335</v>
      </c>
      <c r="G20" s="21" t="s">
        <v>187</v>
      </c>
      <c r="H20" s="21" t="s">
        <v>306</v>
      </c>
      <c r="I20" s="21" t="s">
        <v>307</v>
      </c>
      <c r="J20" s="21" t="s">
        <v>308</v>
      </c>
      <c r="K20" s="21" t="s">
        <v>316</v>
      </c>
      <c r="L20" s="21" t="s">
        <v>153</v>
      </c>
      <c r="M20" s="28"/>
      <c r="N20" s="21" t="s">
        <v>178</v>
      </c>
      <c r="O20" s="21" t="s">
        <v>310</v>
      </c>
      <c r="P20" s="21" t="s">
        <v>311</v>
      </c>
      <c r="Q20" s="21" t="s">
        <v>312</v>
      </c>
      <c r="R20" s="34">
        <f t="shared" si="0"/>
        <v>33.81</v>
      </c>
      <c r="S20" s="35">
        <f t="shared" si="1"/>
        <v>33.81</v>
      </c>
      <c r="T20" s="36">
        <v>33.81</v>
      </c>
      <c r="U20" s="36">
        <v>0</v>
      </c>
      <c r="V20" s="36">
        <v>0</v>
      </c>
      <c r="W20" s="37">
        <v>0</v>
      </c>
      <c r="X20" s="37">
        <v>0</v>
      </c>
      <c r="Y20" s="36">
        <v>0</v>
      </c>
      <c r="Z20" s="36">
        <v>0</v>
      </c>
      <c r="AA20" s="37">
        <v>0</v>
      </c>
      <c r="AB20" s="36">
        <v>0</v>
      </c>
      <c r="AC20" s="36">
        <v>0</v>
      </c>
      <c r="AD20" s="36">
        <v>0</v>
      </c>
      <c r="AE20" s="37">
        <v>0</v>
      </c>
      <c r="AF20" s="36">
        <v>0</v>
      </c>
      <c r="AG20" s="41">
        <f t="shared" si="2"/>
        <v>0</v>
      </c>
      <c r="AH20" s="36">
        <v>0</v>
      </c>
      <c r="AI20" s="36">
        <v>0</v>
      </c>
      <c r="AJ20" s="42"/>
      <c r="AK20" s="37">
        <v>0</v>
      </c>
      <c r="AL20" s="42"/>
      <c r="AM20" s="35">
        <f t="shared" si="3"/>
        <v>0</v>
      </c>
      <c r="AN20" s="34">
        <v>0</v>
      </c>
      <c r="AO20" s="34">
        <v>0</v>
      </c>
      <c r="AP20" s="34">
        <v>0</v>
      </c>
      <c r="AQ20" s="34">
        <v>0</v>
      </c>
      <c r="AR20" s="35">
        <f t="shared" si="4"/>
        <v>0</v>
      </c>
      <c r="AS20" s="34">
        <v>0</v>
      </c>
      <c r="AT20" s="34">
        <v>0</v>
      </c>
      <c r="AU20" s="34">
        <v>0</v>
      </c>
      <c r="AV20" s="34">
        <v>0</v>
      </c>
      <c r="AW20" s="34">
        <v>0</v>
      </c>
    </row>
    <row r="21" ht="18" customHeight="1" spans="1:49">
      <c r="A21" s="21" t="s">
        <v>123</v>
      </c>
      <c r="B21" s="21" t="s">
        <v>124</v>
      </c>
      <c r="C21" s="21"/>
      <c r="D21" s="21" t="s">
        <v>336</v>
      </c>
      <c r="E21" s="21" t="s">
        <v>337</v>
      </c>
      <c r="F21" s="21" t="s">
        <v>338</v>
      </c>
      <c r="G21" s="21" t="s">
        <v>207</v>
      </c>
      <c r="H21" s="21" t="s">
        <v>339</v>
      </c>
      <c r="I21" s="21" t="s">
        <v>340</v>
      </c>
      <c r="J21" s="21" t="s">
        <v>341</v>
      </c>
      <c r="K21" s="21" t="s">
        <v>342</v>
      </c>
      <c r="L21" s="21" t="s">
        <v>195</v>
      </c>
      <c r="M21" s="28"/>
      <c r="N21" s="21" t="s">
        <v>178</v>
      </c>
      <c r="O21" s="21" t="s">
        <v>310</v>
      </c>
      <c r="P21" s="21" t="s">
        <v>311</v>
      </c>
      <c r="Q21" s="21" t="s">
        <v>312</v>
      </c>
      <c r="R21" s="34">
        <f t="shared" si="0"/>
        <v>87.66</v>
      </c>
      <c r="S21" s="35">
        <f t="shared" si="1"/>
        <v>87.66</v>
      </c>
      <c r="T21" s="36">
        <v>87.66</v>
      </c>
      <c r="U21" s="36">
        <v>0</v>
      </c>
      <c r="V21" s="36">
        <v>0</v>
      </c>
      <c r="W21" s="37">
        <v>0</v>
      </c>
      <c r="X21" s="37">
        <v>0</v>
      </c>
      <c r="Y21" s="36">
        <v>0</v>
      </c>
      <c r="Z21" s="36">
        <v>0</v>
      </c>
      <c r="AA21" s="37">
        <v>0</v>
      </c>
      <c r="AB21" s="36">
        <v>0</v>
      </c>
      <c r="AC21" s="36">
        <v>0</v>
      </c>
      <c r="AD21" s="36">
        <v>0</v>
      </c>
      <c r="AE21" s="37">
        <v>0</v>
      </c>
      <c r="AF21" s="36">
        <v>0</v>
      </c>
      <c r="AG21" s="41">
        <f t="shared" si="2"/>
        <v>0</v>
      </c>
      <c r="AH21" s="36">
        <v>0</v>
      </c>
      <c r="AI21" s="36">
        <v>0</v>
      </c>
      <c r="AJ21" s="42"/>
      <c r="AK21" s="37">
        <v>0</v>
      </c>
      <c r="AL21" s="42"/>
      <c r="AM21" s="35">
        <f t="shared" si="3"/>
        <v>0</v>
      </c>
      <c r="AN21" s="34">
        <v>0</v>
      </c>
      <c r="AO21" s="34">
        <v>0</v>
      </c>
      <c r="AP21" s="34">
        <v>0</v>
      </c>
      <c r="AQ21" s="34">
        <v>0</v>
      </c>
      <c r="AR21" s="35">
        <f t="shared" si="4"/>
        <v>0</v>
      </c>
      <c r="AS21" s="34">
        <v>0</v>
      </c>
      <c r="AT21" s="34">
        <v>0</v>
      </c>
      <c r="AU21" s="34">
        <v>0</v>
      </c>
      <c r="AV21" s="34">
        <v>0</v>
      </c>
      <c r="AW21" s="34">
        <v>0</v>
      </c>
    </row>
    <row r="22" ht="18" customHeight="1" spans="1:49">
      <c r="A22" s="21" t="s">
        <v>123</v>
      </c>
      <c r="B22" s="21" t="s">
        <v>124</v>
      </c>
      <c r="C22" s="21"/>
      <c r="D22" s="21" t="s">
        <v>336</v>
      </c>
      <c r="E22" s="21" t="s">
        <v>337</v>
      </c>
      <c r="F22" s="21" t="s">
        <v>343</v>
      </c>
      <c r="G22" s="21" t="s">
        <v>207</v>
      </c>
      <c r="H22" s="21" t="s">
        <v>339</v>
      </c>
      <c r="I22" s="21" t="s">
        <v>344</v>
      </c>
      <c r="J22" s="21" t="s">
        <v>345</v>
      </c>
      <c r="K22" s="21" t="s">
        <v>346</v>
      </c>
      <c r="L22" s="21" t="s">
        <v>200</v>
      </c>
      <c r="M22" s="28"/>
      <c r="N22" s="21" t="s">
        <v>178</v>
      </c>
      <c r="O22" s="21" t="s">
        <v>310</v>
      </c>
      <c r="P22" s="21" t="s">
        <v>311</v>
      </c>
      <c r="Q22" s="21" t="s">
        <v>312</v>
      </c>
      <c r="R22" s="34">
        <f t="shared" si="0"/>
        <v>19.92</v>
      </c>
      <c r="S22" s="35">
        <f t="shared" si="1"/>
        <v>19.92</v>
      </c>
      <c r="T22" s="36">
        <v>19.92</v>
      </c>
      <c r="U22" s="36">
        <v>0</v>
      </c>
      <c r="V22" s="36">
        <v>0</v>
      </c>
      <c r="W22" s="37">
        <v>0</v>
      </c>
      <c r="X22" s="37">
        <v>0</v>
      </c>
      <c r="Y22" s="36">
        <v>0</v>
      </c>
      <c r="Z22" s="36">
        <v>0</v>
      </c>
      <c r="AA22" s="37">
        <v>0</v>
      </c>
      <c r="AB22" s="36">
        <v>0</v>
      </c>
      <c r="AC22" s="36">
        <v>0</v>
      </c>
      <c r="AD22" s="36">
        <v>0</v>
      </c>
      <c r="AE22" s="37">
        <v>0</v>
      </c>
      <c r="AF22" s="36">
        <v>0</v>
      </c>
      <c r="AG22" s="41">
        <f t="shared" si="2"/>
        <v>0</v>
      </c>
      <c r="AH22" s="36">
        <v>0</v>
      </c>
      <c r="AI22" s="36">
        <v>0</v>
      </c>
      <c r="AJ22" s="42"/>
      <c r="AK22" s="37">
        <v>0</v>
      </c>
      <c r="AL22" s="42"/>
      <c r="AM22" s="35">
        <f t="shared" si="3"/>
        <v>0</v>
      </c>
      <c r="AN22" s="34">
        <v>0</v>
      </c>
      <c r="AO22" s="34">
        <v>0</v>
      </c>
      <c r="AP22" s="34">
        <v>0</v>
      </c>
      <c r="AQ22" s="34">
        <v>0</v>
      </c>
      <c r="AR22" s="35">
        <f t="shared" si="4"/>
        <v>0</v>
      </c>
      <c r="AS22" s="34">
        <v>0</v>
      </c>
      <c r="AT22" s="34">
        <v>0</v>
      </c>
      <c r="AU22" s="34">
        <v>0</v>
      </c>
      <c r="AV22" s="34">
        <v>0</v>
      </c>
      <c r="AW22" s="34">
        <v>0</v>
      </c>
    </row>
    <row r="23" ht="18" customHeight="1" spans="1:49">
      <c r="A23" s="21" t="s">
        <v>123</v>
      </c>
      <c r="B23" s="21" t="s">
        <v>124</v>
      </c>
      <c r="C23" s="21"/>
      <c r="D23" s="21" t="s">
        <v>336</v>
      </c>
      <c r="E23" s="21" t="s">
        <v>337</v>
      </c>
      <c r="F23" s="21" t="s">
        <v>347</v>
      </c>
      <c r="G23" s="21" t="s">
        <v>187</v>
      </c>
      <c r="H23" s="21" t="s">
        <v>306</v>
      </c>
      <c r="I23" s="21" t="s">
        <v>344</v>
      </c>
      <c r="J23" s="21" t="s">
        <v>345</v>
      </c>
      <c r="K23" s="21" t="s">
        <v>348</v>
      </c>
      <c r="L23" s="21" t="s">
        <v>198</v>
      </c>
      <c r="M23" s="28"/>
      <c r="N23" s="21" t="s">
        <v>178</v>
      </c>
      <c r="O23" s="21" t="s">
        <v>310</v>
      </c>
      <c r="P23" s="21" t="s">
        <v>311</v>
      </c>
      <c r="Q23" s="21" t="s">
        <v>312</v>
      </c>
      <c r="R23" s="34">
        <f t="shared" si="0"/>
        <v>24.55</v>
      </c>
      <c r="S23" s="35">
        <f t="shared" si="1"/>
        <v>24.55</v>
      </c>
      <c r="T23" s="36">
        <v>24.55</v>
      </c>
      <c r="U23" s="36">
        <v>0</v>
      </c>
      <c r="V23" s="36">
        <v>0</v>
      </c>
      <c r="W23" s="37">
        <v>0</v>
      </c>
      <c r="X23" s="37">
        <v>0</v>
      </c>
      <c r="Y23" s="36">
        <v>0</v>
      </c>
      <c r="Z23" s="36">
        <v>0</v>
      </c>
      <c r="AA23" s="37">
        <v>0</v>
      </c>
      <c r="AB23" s="36">
        <v>0</v>
      </c>
      <c r="AC23" s="36">
        <v>0</v>
      </c>
      <c r="AD23" s="36">
        <v>0</v>
      </c>
      <c r="AE23" s="37">
        <v>0</v>
      </c>
      <c r="AF23" s="36">
        <v>0</v>
      </c>
      <c r="AG23" s="41">
        <f t="shared" si="2"/>
        <v>0</v>
      </c>
      <c r="AH23" s="36">
        <v>0</v>
      </c>
      <c r="AI23" s="36">
        <v>0</v>
      </c>
      <c r="AJ23" s="42"/>
      <c r="AK23" s="37">
        <v>0</v>
      </c>
      <c r="AL23" s="42"/>
      <c r="AM23" s="35">
        <f t="shared" si="3"/>
        <v>0</v>
      </c>
      <c r="AN23" s="34">
        <v>0</v>
      </c>
      <c r="AO23" s="34">
        <v>0</v>
      </c>
      <c r="AP23" s="34">
        <v>0</v>
      </c>
      <c r="AQ23" s="34">
        <v>0</v>
      </c>
      <c r="AR23" s="35">
        <f t="shared" si="4"/>
        <v>0</v>
      </c>
      <c r="AS23" s="34">
        <v>0</v>
      </c>
      <c r="AT23" s="34">
        <v>0</v>
      </c>
      <c r="AU23" s="34">
        <v>0</v>
      </c>
      <c r="AV23" s="34">
        <v>0</v>
      </c>
      <c r="AW23" s="34">
        <v>0</v>
      </c>
    </row>
    <row r="24" ht="18" customHeight="1" spans="1:49">
      <c r="A24" s="21" t="s">
        <v>123</v>
      </c>
      <c r="B24" s="21" t="s">
        <v>124</v>
      </c>
      <c r="C24" s="21"/>
      <c r="D24" s="21" t="s">
        <v>336</v>
      </c>
      <c r="E24" s="21" t="s">
        <v>337</v>
      </c>
      <c r="F24" s="21" t="s">
        <v>349</v>
      </c>
      <c r="G24" s="21" t="s">
        <v>207</v>
      </c>
      <c r="H24" s="21" t="s">
        <v>339</v>
      </c>
      <c r="I24" s="21" t="s">
        <v>340</v>
      </c>
      <c r="J24" s="21" t="s">
        <v>341</v>
      </c>
      <c r="K24" s="21" t="s">
        <v>342</v>
      </c>
      <c r="L24" s="21" t="s">
        <v>195</v>
      </c>
      <c r="M24" s="28"/>
      <c r="N24" s="21" t="s">
        <v>178</v>
      </c>
      <c r="O24" s="21" t="s">
        <v>310</v>
      </c>
      <c r="P24" s="21" t="s">
        <v>311</v>
      </c>
      <c r="Q24" s="21" t="s">
        <v>312</v>
      </c>
      <c r="R24" s="34">
        <f t="shared" si="0"/>
        <v>12.83</v>
      </c>
      <c r="S24" s="35">
        <f t="shared" si="1"/>
        <v>12.83</v>
      </c>
      <c r="T24" s="36">
        <v>12.83</v>
      </c>
      <c r="U24" s="36">
        <v>0</v>
      </c>
      <c r="V24" s="36">
        <v>0</v>
      </c>
      <c r="W24" s="37">
        <v>0</v>
      </c>
      <c r="X24" s="37">
        <v>0</v>
      </c>
      <c r="Y24" s="36">
        <v>0</v>
      </c>
      <c r="Z24" s="36">
        <v>0</v>
      </c>
      <c r="AA24" s="37">
        <v>0</v>
      </c>
      <c r="AB24" s="36">
        <v>0</v>
      </c>
      <c r="AC24" s="36">
        <v>0</v>
      </c>
      <c r="AD24" s="36">
        <v>0</v>
      </c>
      <c r="AE24" s="37">
        <v>0</v>
      </c>
      <c r="AF24" s="36">
        <v>0</v>
      </c>
      <c r="AG24" s="41">
        <f t="shared" si="2"/>
        <v>0</v>
      </c>
      <c r="AH24" s="36">
        <v>0</v>
      </c>
      <c r="AI24" s="36">
        <v>0</v>
      </c>
      <c r="AJ24" s="42"/>
      <c r="AK24" s="37">
        <v>0</v>
      </c>
      <c r="AL24" s="42"/>
      <c r="AM24" s="35">
        <f t="shared" si="3"/>
        <v>0</v>
      </c>
      <c r="AN24" s="34">
        <v>0</v>
      </c>
      <c r="AO24" s="34">
        <v>0</v>
      </c>
      <c r="AP24" s="34">
        <v>0</v>
      </c>
      <c r="AQ24" s="34">
        <v>0</v>
      </c>
      <c r="AR24" s="35">
        <f t="shared" si="4"/>
        <v>0</v>
      </c>
      <c r="AS24" s="34">
        <v>0</v>
      </c>
      <c r="AT24" s="34">
        <v>0</v>
      </c>
      <c r="AU24" s="34">
        <v>0</v>
      </c>
      <c r="AV24" s="34">
        <v>0</v>
      </c>
      <c r="AW24" s="34">
        <v>0</v>
      </c>
    </row>
    <row r="25" ht="18" customHeight="1" spans="1:49">
      <c r="A25" s="21"/>
      <c r="B25" s="21"/>
      <c r="C25" s="21" t="s">
        <v>350</v>
      </c>
      <c r="D25" s="21"/>
      <c r="E25" s="21"/>
      <c r="F25" s="21"/>
      <c r="G25" s="21"/>
      <c r="H25" s="21"/>
      <c r="I25" s="21"/>
      <c r="J25" s="21"/>
      <c r="K25" s="21"/>
      <c r="L25" s="21"/>
      <c r="M25" s="28"/>
      <c r="N25" s="21"/>
      <c r="O25" s="21"/>
      <c r="P25" s="21"/>
      <c r="Q25" s="21"/>
      <c r="R25" s="34">
        <f t="shared" si="0"/>
        <v>4.92</v>
      </c>
      <c r="S25" s="35">
        <f t="shared" si="1"/>
        <v>4.92</v>
      </c>
      <c r="T25" s="36">
        <v>4.92</v>
      </c>
      <c r="U25" s="36">
        <v>0</v>
      </c>
      <c r="V25" s="36">
        <v>0</v>
      </c>
      <c r="W25" s="37">
        <v>0</v>
      </c>
      <c r="X25" s="37">
        <v>0</v>
      </c>
      <c r="Y25" s="36">
        <v>0</v>
      </c>
      <c r="Z25" s="36">
        <v>0</v>
      </c>
      <c r="AA25" s="37">
        <v>0</v>
      </c>
      <c r="AB25" s="36">
        <v>0</v>
      </c>
      <c r="AC25" s="36">
        <v>0</v>
      </c>
      <c r="AD25" s="36">
        <v>0</v>
      </c>
      <c r="AE25" s="37">
        <v>0</v>
      </c>
      <c r="AF25" s="36">
        <v>0</v>
      </c>
      <c r="AG25" s="41">
        <f t="shared" si="2"/>
        <v>0</v>
      </c>
      <c r="AH25" s="36">
        <v>0</v>
      </c>
      <c r="AI25" s="36">
        <v>0</v>
      </c>
      <c r="AJ25" s="42"/>
      <c r="AK25" s="37">
        <v>0</v>
      </c>
      <c r="AL25" s="42"/>
      <c r="AM25" s="35">
        <f t="shared" si="3"/>
        <v>0</v>
      </c>
      <c r="AN25" s="34">
        <v>0</v>
      </c>
      <c r="AO25" s="34">
        <v>0</v>
      </c>
      <c r="AP25" s="34">
        <v>0</v>
      </c>
      <c r="AQ25" s="34">
        <v>0</v>
      </c>
      <c r="AR25" s="35">
        <f t="shared" si="4"/>
        <v>0</v>
      </c>
      <c r="AS25" s="34">
        <v>0</v>
      </c>
      <c r="AT25" s="34">
        <v>0</v>
      </c>
      <c r="AU25" s="34">
        <v>0</v>
      </c>
      <c r="AV25" s="34">
        <v>0</v>
      </c>
      <c r="AW25" s="34">
        <v>0</v>
      </c>
    </row>
    <row r="26" ht="18" customHeight="1" spans="1:49">
      <c r="A26" s="21"/>
      <c r="B26" s="21"/>
      <c r="C26" s="21" t="s">
        <v>351</v>
      </c>
      <c r="D26" s="21"/>
      <c r="E26" s="21"/>
      <c r="F26" s="21"/>
      <c r="G26" s="21"/>
      <c r="H26" s="21"/>
      <c r="I26" s="21"/>
      <c r="J26" s="21"/>
      <c r="K26" s="21"/>
      <c r="L26" s="21"/>
      <c r="M26" s="28"/>
      <c r="N26" s="21"/>
      <c r="O26" s="21"/>
      <c r="P26" s="21"/>
      <c r="Q26" s="21"/>
      <c r="R26" s="34">
        <f t="shared" si="0"/>
        <v>4.92</v>
      </c>
      <c r="S26" s="35">
        <f t="shared" si="1"/>
        <v>4.92</v>
      </c>
      <c r="T26" s="36">
        <v>4.92</v>
      </c>
      <c r="U26" s="36">
        <v>0</v>
      </c>
      <c r="V26" s="36">
        <v>0</v>
      </c>
      <c r="W26" s="37">
        <v>0</v>
      </c>
      <c r="X26" s="37">
        <v>0</v>
      </c>
      <c r="Y26" s="36">
        <v>0</v>
      </c>
      <c r="Z26" s="36">
        <v>0</v>
      </c>
      <c r="AA26" s="37">
        <v>0</v>
      </c>
      <c r="AB26" s="36">
        <v>0</v>
      </c>
      <c r="AC26" s="36">
        <v>0</v>
      </c>
      <c r="AD26" s="36">
        <v>0</v>
      </c>
      <c r="AE26" s="37">
        <v>0</v>
      </c>
      <c r="AF26" s="36">
        <v>0</v>
      </c>
      <c r="AG26" s="41">
        <f t="shared" si="2"/>
        <v>0</v>
      </c>
      <c r="AH26" s="36">
        <v>0</v>
      </c>
      <c r="AI26" s="36">
        <v>0</v>
      </c>
      <c r="AJ26" s="42"/>
      <c r="AK26" s="37">
        <v>0</v>
      </c>
      <c r="AL26" s="42"/>
      <c r="AM26" s="35">
        <f t="shared" si="3"/>
        <v>0</v>
      </c>
      <c r="AN26" s="34">
        <v>0</v>
      </c>
      <c r="AO26" s="34">
        <v>0</v>
      </c>
      <c r="AP26" s="34">
        <v>0</v>
      </c>
      <c r="AQ26" s="34">
        <v>0</v>
      </c>
      <c r="AR26" s="35">
        <f t="shared" si="4"/>
        <v>0</v>
      </c>
      <c r="AS26" s="34">
        <v>0</v>
      </c>
      <c r="AT26" s="34">
        <v>0</v>
      </c>
      <c r="AU26" s="34">
        <v>0</v>
      </c>
      <c r="AV26" s="34">
        <v>0</v>
      </c>
      <c r="AW26" s="34">
        <v>0</v>
      </c>
    </row>
    <row r="27" ht="18" customHeight="1" spans="1:49">
      <c r="A27" s="21" t="s">
        <v>123</v>
      </c>
      <c r="B27" s="21" t="s">
        <v>124</v>
      </c>
      <c r="C27" s="21"/>
      <c r="D27" s="21" t="s">
        <v>352</v>
      </c>
      <c r="E27" s="21" t="s">
        <v>353</v>
      </c>
      <c r="F27" s="21" t="s">
        <v>354</v>
      </c>
      <c r="G27" s="21" t="s">
        <v>187</v>
      </c>
      <c r="H27" s="21" t="s">
        <v>306</v>
      </c>
      <c r="I27" s="21" t="s">
        <v>355</v>
      </c>
      <c r="J27" s="21" t="s">
        <v>356</v>
      </c>
      <c r="K27" s="21" t="s">
        <v>357</v>
      </c>
      <c r="L27" s="21" t="s">
        <v>358</v>
      </c>
      <c r="M27" s="28"/>
      <c r="N27" s="21" t="s">
        <v>178</v>
      </c>
      <c r="O27" s="21" t="s">
        <v>310</v>
      </c>
      <c r="P27" s="21"/>
      <c r="Q27" s="21" t="s">
        <v>359</v>
      </c>
      <c r="R27" s="34">
        <f t="shared" si="0"/>
        <v>0.43</v>
      </c>
      <c r="S27" s="35">
        <f t="shared" si="1"/>
        <v>0.43</v>
      </c>
      <c r="T27" s="36">
        <v>0.43</v>
      </c>
      <c r="U27" s="36">
        <v>0</v>
      </c>
      <c r="V27" s="36">
        <v>0</v>
      </c>
      <c r="W27" s="37">
        <v>0</v>
      </c>
      <c r="X27" s="37">
        <v>0</v>
      </c>
      <c r="Y27" s="36">
        <v>0</v>
      </c>
      <c r="Z27" s="36">
        <v>0</v>
      </c>
      <c r="AA27" s="37">
        <v>0</v>
      </c>
      <c r="AB27" s="36">
        <v>0</v>
      </c>
      <c r="AC27" s="36">
        <v>0</v>
      </c>
      <c r="AD27" s="36">
        <v>0</v>
      </c>
      <c r="AE27" s="37">
        <v>0</v>
      </c>
      <c r="AF27" s="36">
        <v>0</v>
      </c>
      <c r="AG27" s="41">
        <f t="shared" si="2"/>
        <v>0</v>
      </c>
      <c r="AH27" s="36">
        <v>0</v>
      </c>
      <c r="AI27" s="36">
        <v>0</v>
      </c>
      <c r="AJ27" s="42"/>
      <c r="AK27" s="37">
        <v>0</v>
      </c>
      <c r="AL27" s="42"/>
      <c r="AM27" s="35">
        <f t="shared" si="3"/>
        <v>0</v>
      </c>
      <c r="AN27" s="34">
        <v>0</v>
      </c>
      <c r="AO27" s="34">
        <v>0</v>
      </c>
      <c r="AP27" s="34">
        <v>0</v>
      </c>
      <c r="AQ27" s="34">
        <v>0</v>
      </c>
      <c r="AR27" s="35">
        <f t="shared" si="4"/>
        <v>0</v>
      </c>
      <c r="AS27" s="34">
        <v>0</v>
      </c>
      <c r="AT27" s="34">
        <v>0</v>
      </c>
      <c r="AU27" s="34">
        <v>0</v>
      </c>
      <c r="AV27" s="34">
        <v>0</v>
      </c>
      <c r="AW27" s="34">
        <v>0</v>
      </c>
    </row>
    <row r="28" ht="18" customHeight="1" spans="1:49">
      <c r="A28" s="21" t="s">
        <v>123</v>
      </c>
      <c r="B28" s="21" t="s">
        <v>124</v>
      </c>
      <c r="C28" s="21"/>
      <c r="D28" s="21" t="s">
        <v>360</v>
      </c>
      <c r="E28" s="21" t="s">
        <v>361</v>
      </c>
      <c r="F28" s="21" t="s">
        <v>362</v>
      </c>
      <c r="G28" s="21" t="s">
        <v>187</v>
      </c>
      <c r="H28" s="21" t="s">
        <v>306</v>
      </c>
      <c r="I28" s="21" t="s">
        <v>355</v>
      </c>
      <c r="J28" s="21" t="s">
        <v>356</v>
      </c>
      <c r="K28" s="21" t="s">
        <v>363</v>
      </c>
      <c r="L28" s="21" t="s">
        <v>364</v>
      </c>
      <c r="M28" s="28"/>
      <c r="N28" s="21" t="s">
        <v>178</v>
      </c>
      <c r="O28" s="21" t="s">
        <v>310</v>
      </c>
      <c r="P28" s="21" t="s">
        <v>365</v>
      </c>
      <c r="Q28" s="21" t="s">
        <v>366</v>
      </c>
      <c r="R28" s="34">
        <f t="shared" si="0"/>
        <v>4.49</v>
      </c>
      <c r="S28" s="35">
        <f t="shared" si="1"/>
        <v>4.49</v>
      </c>
      <c r="T28" s="36">
        <v>4.49</v>
      </c>
      <c r="U28" s="36">
        <v>0</v>
      </c>
      <c r="V28" s="36">
        <v>0</v>
      </c>
      <c r="W28" s="37">
        <v>0</v>
      </c>
      <c r="X28" s="37">
        <v>0</v>
      </c>
      <c r="Y28" s="36">
        <v>0</v>
      </c>
      <c r="Z28" s="36">
        <v>0</v>
      </c>
      <c r="AA28" s="37">
        <v>0</v>
      </c>
      <c r="AB28" s="36">
        <v>0</v>
      </c>
      <c r="AC28" s="36">
        <v>0</v>
      </c>
      <c r="AD28" s="36">
        <v>0</v>
      </c>
      <c r="AE28" s="37">
        <v>0</v>
      </c>
      <c r="AF28" s="36">
        <v>0</v>
      </c>
      <c r="AG28" s="41">
        <f t="shared" si="2"/>
        <v>0</v>
      </c>
      <c r="AH28" s="36">
        <v>0</v>
      </c>
      <c r="AI28" s="36">
        <v>0</v>
      </c>
      <c r="AJ28" s="42"/>
      <c r="AK28" s="37">
        <v>0</v>
      </c>
      <c r="AL28" s="42"/>
      <c r="AM28" s="35">
        <f t="shared" si="3"/>
        <v>0</v>
      </c>
      <c r="AN28" s="34">
        <v>0</v>
      </c>
      <c r="AO28" s="34">
        <v>0</v>
      </c>
      <c r="AP28" s="34">
        <v>0</v>
      </c>
      <c r="AQ28" s="34">
        <v>0</v>
      </c>
      <c r="AR28" s="35">
        <f t="shared" si="4"/>
        <v>0</v>
      </c>
      <c r="AS28" s="34">
        <v>0</v>
      </c>
      <c r="AT28" s="34">
        <v>0</v>
      </c>
      <c r="AU28" s="34">
        <v>0</v>
      </c>
      <c r="AV28" s="34">
        <v>0</v>
      </c>
      <c r="AW28" s="34">
        <v>0</v>
      </c>
    </row>
  </sheetData>
  <mergeCells count="24">
    <mergeCell ref="S4:AF4"/>
    <mergeCell ref="AG4:AL4"/>
    <mergeCell ref="AM4:AO4"/>
    <mergeCell ref="AR4:AW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P4:AP5"/>
    <mergeCell ref="AQ4:AQ5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"/>
  <sheetViews>
    <sheetView workbookViewId="0">
      <pane ySplit="4" topLeftCell="A5" activePane="bottomLeft" state="frozen"/>
      <selection/>
      <selection pane="bottomLeft" activeCell="A1" sqref="A1:A4"/>
    </sheetView>
  </sheetViews>
  <sheetFormatPr defaultColWidth="8.85" defaultRowHeight="15" customHeight="1" outlineLevelRow="5"/>
  <cols>
    <col min="1" max="1" width="10.425" hidden="1" customWidth="1"/>
    <col min="2" max="2" width="32" customWidth="1"/>
    <col min="3" max="3" width="11.2833333333333" customWidth="1"/>
    <col min="4" max="4" width="37.575" customWidth="1"/>
    <col min="5" max="19" width="10.7083333333333" customWidth="1"/>
  </cols>
  <sheetData>
    <row r="1" s="1" customFormat="1" ht="21" customHeight="1" spans="1:19">
      <c r="A1" s="4" t="s">
        <v>229</v>
      </c>
      <c r="B1" s="5" t="s">
        <v>275</v>
      </c>
      <c r="C1" s="5" t="s">
        <v>229</v>
      </c>
      <c r="D1" s="5" t="s">
        <v>88</v>
      </c>
      <c r="E1" s="6" t="s">
        <v>90</v>
      </c>
      <c r="F1" s="5" t="s">
        <v>367</v>
      </c>
      <c r="G1" s="5"/>
      <c r="H1" s="5"/>
      <c r="I1" s="5"/>
      <c r="J1" s="5"/>
      <c r="K1" s="5"/>
      <c r="L1" s="5"/>
      <c r="M1" s="4" t="s">
        <v>368</v>
      </c>
      <c r="N1" s="4"/>
      <c r="O1" s="4"/>
      <c r="P1" s="4"/>
      <c r="Q1" s="4"/>
      <c r="R1" s="5"/>
      <c r="S1" s="5"/>
    </row>
    <row r="2" s="2" customFormat="1" ht="21" customHeight="1" spans="2:19">
      <c r="B2" s="5"/>
      <c r="C2" s="4"/>
      <c r="D2" s="4"/>
      <c r="E2" s="7"/>
      <c r="F2" s="4" t="s">
        <v>107</v>
      </c>
      <c r="G2" s="5" t="s">
        <v>310</v>
      </c>
      <c r="H2" s="5" t="s">
        <v>369</v>
      </c>
      <c r="I2" s="5" t="s">
        <v>370</v>
      </c>
      <c r="J2" s="5" t="s">
        <v>371</v>
      </c>
      <c r="K2" s="5" t="s">
        <v>372</v>
      </c>
      <c r="L2" s="5" t="s">
        <v>373</v>
      </c>
      <c r="M2" s="4" t="s">
        <v>107</v>
      </c>
      <c r="N2" s="5" t="s">
        <v>310</v>
      </c>
      <c r="O2" s="5" t="s">
        <v>369</v>
      </c>
      <c r="P2" s="5" t="s">
        <v>370</v>
      </c>
      <c r="Q2" s="5" t="s">
        <v>371</v>
      </c>
      <c r="R2" s="5" t="s">
        <v>372</v>
      </c>
      <c r="S2" s="5" t="s">
        <v>373</v>
      </c>
    </row>
    <row r="3" s="2" customFormat="1" ht="21" customHeight="1" spans="2:19">
      <c r="B3" s="5"/>
      <c r="C3" s="4"/>
      <c r="D3" s="4"/>
      <c r="E3" s="7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4.2" customHeight="1" spans="1:19">
      <c r="A4" s="4"/>
      <c r="B4" s="5"/>
      <c r="C4" s="8"/>
      <c r="D4" s="8"/>
      <c r="E4" s="7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</row>
    <row r="5" s="3" customFormat="1" ht="24" customHeight="1" spans="1:19">
      <c r="A5" s="9"/>
      <c r="B5" s="9"/>
      <c r="C5" s="9"/>
      <c r="D5" s="9"/>
      <c r="E5" s="10">
        <f>F5+M5</f>
        <v>661.92</v>
      </c>
      <c r="F5" s="10">
        <f>SUM(G5:L5)</f>
        <v>661.92</v>
      </c>
      <c r="G5" s="10">
        <v>661.92</v>
      </c>
      <c r="H5" s="10"/>
      <c r="I5" s="10"/>
      <c r="J5" s="10"/>
      <c r="K5" s="10"/>
      <c r="L5" s="10"/>
      <c r="M5" s="10">
        <f>SUM(N5:S5)</f>
        <v>0</v>
      </c>
      <c r="N5" s="10"/>
      <c r="O5" s="10"/>
      <c r="P5" s="10"/>
      <c r="Q5" s="10"/>
      <c r="R5" s="10"/>
      <c r="S5" s="10"/>
    </row>
    <row r="6" ht="24" customHeight="1" spans="1:19">
      <c r="A6" s="9"/>
      <c r="B6" s="9" t="s">
        <v>108</v>
      </c>
      <c r="C6" s="9" t="s">
        <v>123</v>
      </c>
      <c r="D6" s="9" t="s">
        <v>124</v>
      </c>
      <c r="E6" s="10">
        <f>F6+M6</f>
        <v>661.92</v>
      </c>
      <c r="F6" s="10">
        <f>SUM(G6:L6)</f>
        <v>661.92</v>
      </c>
      <c r="G6" s="10">
        <v>661.92</v>
      </c>
      <c r="H6" s="10"/>
      <c r="I6" s="10"/>
      <c r="J6" s="10"/>
      <c r="K6" s="10"/>
      <c r="L6" s="10"/>
      <c r="M6" s="10">
        <f>SUM(N6:S6)</f>
        <v>0</v>
      </c>
      <c r="N6" s="10"/>
      <c r="O6" s="10"/>
      <c r="P6" s="10"/>
      <c r="Q6" s="10"/>
      <c r="R6" s="10"/>
      <c r="S6" s="10"/>
    </row>
  </sheetData>
  <mergeCells count="21">
    <mergeCell ref="F1:L1"/>
    <mergeCell ref="M1:S1"/>
    <mergeCell ref="A1:A4"/>
    <mergeCell ref="B1:B4"/>
    <mergeCell ref="C1:C4"/>
    <mergeCell ref="D1:D4"/>
    <mergeCell ref="E1:E4"/>
    <mergeCell ref="F2:F4"/>
    <mergeCell ref="G2:G4"/>
    <mergeCell ref="H2:H4"/>
    <mergeCell ref="I2:I4"/>
    <mergeCell ref="J2:J4"/>
    <mergeCell ref="K2:K4"/>
    <mergeCell ref="L2:L4"/>
    <mergeCell ref="M2:M4"/>
    <mergeCell ref="N2:N4"/>
    <mergeCell ref="O2:O4"/>
    <mergeCell ref="P2:P4"/>
    <mergeCell ref="Q2:Q4"/>
    <mergeCell ref="R2:R4"/>
    <mergeCell ref="S2:S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000-封面</vt:lpstr>
      <vt:lpstr>100-收支预算总表（经济科目）</vt:lpstr>
      <vt:lpstr>101-收支预算总表（功能科目）</vt:lpstr>
      <vt:lpstr>101-2-收支预算总表（功能科目-一般公共预算）</vt:lpstr>
      <vt:lpstr>101-3-收支预算总表（功能科目-基金）</vt:lpstr>
      <vt:lpstr>101-4-收支预算总表（功能科目-一般公共预算和基金）</vt:lpstr>
      <vt:lpstr>103-收入预算总表（按单位）</vt:lpstr>
      <vt:lpstr>105-支出预算汇总表（政府经济科目）</vt:lpstr>
      <vt:lpstr>105-1-支出预算汇总表（基本支出按单位）</vt:lpstr>
      <vt:lpstr>105-2-支出预算汇总表（项目支出按单位）</vt:lpstr>
      <vt:lpstr>105-3-支出预算汇总表（一般财力-按单位）</vt:lpstr>
      <vt:lpstr>105-4-支出预算汇总表（一般财力-基本支出按单位）</vt:lpstr>
      <vt:lpstr>105-5-支出预算汇总表（一般财力-项目支出按单位）</vt:lpstr>
      <vt:lpstr>106-支出预算汇总表（按政府经济科目）</vt:lpstr>
      <vt:lpstr>107-工资福利支出预算表(按经济科目)</vt:lpstr>
      <vt:lpstr>107-1-工资福利支出预算表（经费拨款-按经济科目）</vt:lpstr>
      <vt:lpstr>108-对个人和家庭的补助支出预算表(按经济科目)</vt:lpstr>
      <vt:lpstr>108-1对个人和家庭补助支出预算表（经费拨款-按经济科目）</vt:lpstr>
      <vt:lpstr>109-商品和服务支出预算表(按经济科目)</vt:lpstr>
      <vt:lpstr>109-1-商品服务支出预算表（经费拨款-按经济科目）</vt:lpstr>
      <vt:lpstr>110-五项经费支出表</vt:lpstr>
      <vt:lpstr>110-1-五项经费支出表（经费拨款）</vt:lpstr>
      <vt:lpstr>127-非税收入预计表</vt:lpstr>
      <vt:lpstr>130-政府采购输出表</vt:lpstr>
      <vt:lpstr>130-1政府采购预算表</vt:lpstr>
      <vt:lpstr>131-政府购买服务输出表</vt:lpstr>
      <vt:lpstr>支出预算汇总表</vt:lpstr>
      <vt:lpstr>收入预算汇总表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2025-06-16T07:42:46Z</dcterms:created>
  <dcterms:modified xsi:type="dcterms:W3CDTF">2025-06-16T07:43:56Z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14B4B186C2194AD7B21B20E765A3E398_12</vt:lpwstr>
  </property>
  <property fmtid="{D5CDD505-2E9C-101B-9397-08002B2CF9AE}" pid="3" name="KSOProductBuildVer">
    <vt:lpwstr>2052-12.1.0.15712</vt:lpwstr>
  </property>
</Properties>
</file>